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要項" sheetId="1" r:id="rId1"/>
    <sheet name="県民大会申込書 １枚目" sheetId="2" r:id="rId2"/>
    <sheet name="県民大会申込書 ２枚目" sheetId="3" r:id="rId3"/>
    <sheet name="Sheet1" sheetId="4" r:id="rId4"/>
  </sheets>
  <definedNames>
    <definedName name="_xlnm.Print_Area" localSheetId="1">'県民大会申込書 １枚目'!$A$1:$I$48</definedName>
    <definedName name="_xlnm.Print_Area" localSheetId="2">'県民大会申込書 ２枚目'!$A$1:$I$48</definedName>
    <definedName name="_xlnm.Print_Area" localSheetId="0">'要項'!$A$1:$M$83</definedName>
  </definedNames>
  <calcPr fullCalcOnLoad="1"/>
</workbook>
</file>

<file path=xl/sharedStrings.xml><?xml version="1.0" encoding="utf-8"?>
<sst xmlns="http://schemas.openxmlformats.org/spreadsheetml/2006/main" count="284" uniqueCount="197">
  <si>
    <t>日程・種目・会場</t>
  </si>
  <si>
    <t>複</t>
  </si>
  <si>
    <t>競技規則</t>
  </si>
  <si>
    <t>競技方法</t>
  </si>
  <si>
    <t>使用ｼｬﾄﾙ</t>
  </si>
  <si>
    <t>参加資格</t>
  </si>
  <si>
    <t>参加制限</t>
  </si>
  <si>
    <t>参加料</t>
  </si>
  <si>
    <t>参加締切</t>
  </si>
  <si>
    <t>申込方法</t>
  </si>
  <si>
    <t>申込先</t>
  </si>
  <si>
    <t>及問合せ</t>
  </si>
  <si>
    <t>その他</t>
  </si>
  <si>
    <t>複　申込書</t>
  </si>
  <si>
    <t>審判
資格</t>
  </si>
  <si>
    <t>所属団体名</t>
  </si>
  <si>
    <t>単　申込書</t>
  </si>
  <si>
    <t>申込責任者</t>
  </si>
  <si>
    <t>大会参加料</t>
  </si>
  <si>
    <t>一般</t>
  </si>
  <si>
    <t>単</t>
  </si>
  <si>
    <t>円</t>
  </si>
  <si>
    <t>混合</t>
  </si>
  <si>
    <t>(中)高校生</t>
  </si>
  <si>
    <t>合計</t>
  </si>
  <si>
    <t>領収書　　　　　　　　（　必要　・　不要　）</t>
  </si>
  <si>
    <t>金額</t>
  </si>
  <si>
    <t>　　　＊年代別種目の満年齢は4月１日とする</t>
  </si>
  <si>
    <t>　　　＊近畿総合（一般・シニア）・全日本社会人・全日本シニアの4大会は県総合出場者より選考する。</t>
  </si>
  <si>
    <t>＊記入上の注意</t>
  </si>
  <si>
    <t>申込用紙ダウンロード先</t>
  </si>
  <si>
    <t>1．　楷書でフルネームを記入すること</t>
  </si>
  <si>
    <t>2．　ランク順に記入すること。（種目毎）　</t>
  </si>
  <si>
    <t>3．　種目、所属記入欄は、必ず個人毎に記入すること。（ＭＳ・ＷＤにて可）</t>
  </si>
  <si>
    <r>
      <t>4．　</t>
    </r>
    <r>
      <rPr>
        <b/>
        <sz val="10"/>
        <rFont val="ＭＳ Ｐゴシック"/>
        <family val="3"/>
      </rPr>
      <t>種目の記入で　〃　　（チョンチョンはダメです！）。</t>
    </r>
  </si>
  <si>
    <t>年齢起算日</t>
  </si>
  <si>
    <t>生年月日入力例</t>
  </si>
  <si>
    <t>s31.4.1
s31/4/1</t>
  </si>
  <si>
    <t>年齢は自動的に計算されます</t>
  </si>
  <si>
    <t>種　　目</t>
  </si>
  <si>
    <t>選手</t>
  </si>
  <si>
    <t>生年月日</t>
  </si>
  <si>
    <t>年齢</t>
  </si>
  <si>
    <t>（選手ふりがな）</t>
  </si>
  <si>
    <t>住所　〒</t>
  </si>
  <si>
    <t>電話</t>
  </si>
  <si>
    <t>（携帯番号）</t>
  </si>
  <si>
    <t>＊申込責任者の連絡先は昼夜どちらでも連絡が出来る電話番号にしてください。</t>
  </si>
  <si>
    <t xml:space="preserve"> 印　　　　 </t>
  </si>
  <si>
    <t>ﾗﾝｸ</t>
  </si>
  <si>
    <t>所属クラブ</t>
  </si>
  <si>
    <t>（選手ふりがな）</t>
  </si>
  <si>
    <t>所属クラブ</t>
  </si>
  <si>
    <t>（選手ふりがな）</t>
  </si>
  <si>
    <t>１／</t>
  </si>
  <si>
    <t>２／２</t>
  </si>
  <si>
    <t>主催　</t>
  </si>
  <si>
    <t>後援</t>
  </si>
  <si>
    <t>協賛</t>
  </si>
  <si>
    <t>期日</t>
  </si>
  <si>
    <t>会場</t>
  </si>
  <si>
    <t>表彰</t>
  </si>
  <si>
    <t>着衣</t>
  </si>
  <si>
    <t>神戸新聞社</t>
  </si>
  <si>
    <t>（1）　試合当日一人２種目の参加は不可。</t>
  </si>
  <si>
    <t>（2）　単複とも二つ以上の世代にまたがっての出場は可。</t>
  </si>
  <si>
    <t>（3）　複は同一所属団体で組むことを原則とする。但し所属団体の監督が承認した場合は、他の団体の</t>
  </si>
  <si>
    <t xml:space="preserve">       選手と組むことを認める。参加料は申込み団体にて納入のこと。　　　　</t>
  </si>
  <si>
    <t>＊　申込用紙記入要領を厳守すること。申込用紙は原紙を送付してください。（不備の場合、記入漏れ等ある場合</t>
  </si>
  <si>
    <t>　 　受付しない事がありますので注意のこと。また、電話・ＦＡＸ・Ｅメールでの申込は受付けいたしません。）</t>
  </si>
  <si>
    <t>＊　申込締切後、参加料の払い戻しは原則行いません。</t>
  </si>
  <si>
    <t>＊　単の申込は必ず所属の団体（クラブ）より申込のこと。</t>
  </si>
  <si>
    <t>＊　領収書の必要な団体（クラブ）はその旨（金額等）申込用紙に記入のこと。</t>
  </si>
  <si>
    <t>＊　Ｅｘｃｅｌで申込書を作成する事が出来ます。下記のＨＰからダウンロードしてご使用下さい。</t>
  </si>
  <si>
    <t>〒652-0811　神戸市兵庫区新開地2-5-11-806　森重　輝美　宛</t>
  </si>
  <si>
    <t xml:space="preserve">                   自宅　電話　078-576-3179　　（携帯　090-5365-8056）                    　　　　　　　　　</t>
  </si>
  <si>
    <t>各種目とも３位まで表彰する。</t>
  </si>
  <si>
    <t>（1）　組合せは県協会競技本部に一任のこと。</t>
  </si>
  <si>
    <t>（3）　競技中の事故については応急処置は主催者側でとりますが、事後の責任は負いません。</t>
  </si>
  <si>
    <t>（7）　ゴミは必ず各自にて責任を持って持ち帰ってください。</t>
  </si>
  <si>
    <t>試合中の服装は色付着衣については（公財）日本バドミントン協会審査合格品であること。</t>
  </si>
  <si>
    <t>（2）　前年度優勝者は各種目の開始式にて持ち回り優勝杯を返還すること。</t>
  </si>
  <si>
    <t>（6）　交通手段については公共機関を利用してください。</t>
  </si>
  <si>
    <t>（公財）兵庫県体育協会・兵庫県バドミントン協会</t>
  </si>
  <si>
    <t>＊　所定の申込書は縮小等しないでください。（組合せ会議に使用します）</t>
  </si>
  <si>
    <t>　　　　　ベスト16までは参加資格を有する、残りの枠数については強化本部及び各連盟代表者との協議より決定する</t>
  </si>
  <si>
    <t>　　　　 一般はＡを上位とする、各団体で自主的に判断すること。なお、組合せ会議で過去の連盟大会、県協会主催大会の成績を参考に調整する事がある。</t>
  </si>
  <si>
    <t>（5）　高校生については、高体連からの案内のあった者とする。</t>
  </si>
  <si>
    <t>（6）　中学生については、中体連からの案内のあった者とする。</t>
  </si>
  <si>
    <r>
      <t>＊</t>
    </r>
    <r>
      <rPr>
        <b/>
        <sz val="10"/>
        <rFont val="ＭＳ Ｐ明朝"/>
        <family val="1"/>
      </rPr>
      <t>参加料の振り込みは県協会指定（同封）の用紙を使用すること。</t>
    </r>
  </si>
  <si>
    <r>
      <t>＊</t>
    </r>
    <r>
      <rPr>
        <b/>
        <sz val="10"/>
        <rFont val="ＭＳ Ｐ明朝"/>
        <family val="1"/>
      </rPr>
      <t>大会名（記入済み）団体名（クラブ名）種目人数の記入をすること。</t>
    </r>
  </si>
  <si>
    <r>
      <t>＊</t>
    </r>
    <r>
      <rPr>
        <b/>
        <sz val="10"/>
        <rFont val="ＭＳ Ｐ明朝"/>
        <family val="1"/>
      </rPr>
      <t>振込者は必ず参加申込書の申込責任者にすること。</t>
    </r>
  </si>
  <si>
    <t>参加料は申込期日までに下記口座へ郵便振替のこと．（振込の確認ができない場合参加を認めない事もあります）</t>
  </si>
  <si>
    <t>　　　＊申込数により成立しない種目は、若い年齢への組み入れをすることがある。また、日程の変更もあります。</t>
  </si>
  <si>
    <t>尚、上衣背面に団体名を付けること。大会運営規定第２4条を適用する、付けていない場合は出場を認めません。</t>
  </si>
  <si>
    <t>兵庫県バドミントン協会ＨＰ　http://www.badminton-hyogo.org/</t>
  </si>
  <si>
    <t>（4）　兵庫県内の中学・高校出身者は、出身校を通じて申込み可能とする。（一般単・一般複のみ）</t>
  </si>
  <si>
    <t>（5）　近畿大会・全国大会に出場する選手は（公財）日本バドミントン協会公認審判員有資格者でなければならない。</t>
  </si>
  <si>
    <t>（9）　大会参加に際して提供される個人情報は本大会活動以外の目的に使用することはありません。</t>
  </si>
  <si>
    <t>（8）　三菱電機神戸体育館の駐車場は、大会役員のみ許可とします。一般車両は駐車出来ません。</t>
  </si>
  <si>
    <t>（4）　本大会の50歳以上男子複・女子複，55歳以上男子複・女子複，60歳以上男子複・女子複優勝者</t>
  </si>
  <si>
    <t>（10）　喫煙については三菱電機神戸体育館は館内に喫煙所を設けていますが、三菱重工神戸ＳＰ体育館は</t>
  </si>
  <si>
    <t>各種目とも原則としてトーナメントにより順位を決める。ただし、参加数によりリーグ戦とすることもある。</t>
  </si>
  <si>
    <t>館内全面禁煙となっています、また屋外についても灰皿は有りません。</t>
  </si>
  <si>
    <t xml:space="preserve">第７０回兵庫県民体育大会バドミントン競技（案） 
</t>
  </si>
  <si>
    <t>４月３０日（土）</t>
  </si>
  <si>
    <t>５月１日（日）</t>
  </si>
  <si>
    <t>５月７日（土）</t>
  </si>
  <si>
    <t>三菱電機神戸</t>
  </si>
  <si>
    <t>三菱重工ＳＰ</t>
  </si>
  <si>
    <t>　　　＊本大会の一般単Ａ、一般複Ａ、一般混合複Ａの成績により平成２８年度県総合選手権大会に出場できる選手を選考する。</t>
  </si>
  <si>
    <t>　　　＊本大会にエントリーした選手は平成２８年度県総合選手権大会の年代別種目に出場できる。</t>
  </si>
  <si>
    <t>平成２８年度（公財）日本バドミントン協会競技規則、並びに大会運営規程、公認審判員規程による。</t>
  </si>
  <si>
    <t xml:space="preserve">平成２８年度（公財）日本バドミントン協会一種検定合格シャトルを使用する。 </t>
  </si>
  <si>
    <t>平成２８年度兵庫県バドミントン協会に登録を完了したもの。</t>
  </si>
  <si>
    <t>各種目とも　一人一種目　2，500円　（但し高校生以下は　1，500円）</t>
  </si>
  <si>
    <t>平成２８年４月８日（金）　１７時必着のこと（厳守）　以後は受付ません。</t>
  </si>
  <si>
    <t xml:space="preserve">       は『日本スポーツマスターズ２０１６競技会』に出場していただきます。（９/２４～９／２６　秋田県）</t>
  </si>
  <si>
    <t xml:space="preserve">         必ず資格を取得してください．（5/29に検定会があります）県総合の参加者は有資格者とします。　　　　　　</t>
  </si>
  <si>
    <t>開会式 　 ４月３０日（土）午前９時～　於：ウインク体育館（姫路市立中央体育館）</t>
  </si>
  <si>
    <t>ウインク体育館（姫路市立中央体育館）　079-298-0951　,三菱重工神戸スポーツセンター　078-672-5695、三菱電機神戸体育館</t>
  </si>
  <si>
    <t>ヨネックス（株）・（株）ゴーセン・ミズノ（株）・（株）ＶＩＣＴＯＲ　ＳＰＯＲＴＳ</t>
  </si>
  <si>
    <t>ヨネックス　ニューオフシャル・ゴｰセン　GFN-110プラチナ・ミズノ　ＳＫＹＣＲＯＳＳ　Ｇ-1・ＶＩＣＴＯＲ　ＳＰＯＲＴＳ　マスターエース　　</t>
  </si>
  <si>
    <t>５月１４日（土）</t>
  </si>
  <si>
    <t>平成２８年４月３０日（土）・５月１日（日）・７日（土）・１４日（土）</t>
  </si>
  <si>
    <t>ウィンク体育館（姫路市立中央体育館）　（12面）</t>
  </si>
  <si>
    <t>一般男子複B</t>
  </si>
  <si>
    <t>一般男子単B</t>
  </si>
  <si>
    <t>一般女子複Ａ</t>
  </si>
  <si>
    <t>一般男子単Ａ</t>
  </si>
  <si>
    <t>一般女子単Ａ</t>
  </si>
  <si>
    <t>一般男子複Ａ</t>
  </si>
  <si>
    <t>３０歳以上男子単</t>
  </si>
  <si>
    <t>３５歳以上男子単</t>
  </si>
  <si>
    <t>４０歳以上女子単</t>
  </si>
  <si>
    <t>３０歳以上男子複</t>
  </si>
  <si>
    <t>３０歳以上女子単</t>
  </si>
  <si>
    <t>４０歳以上男子単</t>
  </si>
  <si>
    <t>４５歳以上男子単</t>
  </si>
  <si>
    <t>７０歳以上女子単</t>
  </si>
  <si>
    <t>４０歳以上男子複</t>
  </si>
  <si>
    <t>３５歳以上女子単</t>
  </si>
  <si>
    <t>５０歳以上男子単</t>
  </si>
  <si>
    <t>５５歳以上男子単</t>
  </si>
  <si>
    <t>７５歳以上女子単</t>
  </si>
  <si>
    <t>５０歳以上男子複</t>
  </si>
  <si>
    <t>４５歳以上女子単</t>
  </si>
  <si>
    <t>６０歳以上男子単</t>
  </si>
  <si>
    <t>６５歳以上男子単</t>
  </si>
  <si>
    <t>３０歳以上女子複</t>
  </si>
  <si>
    <t>６０歳以上男子複</t>
  </si>
  <si>
    <t>５０歳以上女子単</t>
  </si>
  <si>
    <t>一般女子複B</t>
  </si>
  <si>
    <t>７０歳以上男子単</t>
  </si>
  <si>
    <t>３５歳以上女子複</t>
  </si>
  <si>
    <t>７０歳以上男子複</t>
  </si>
  <si>
    <t>５５歳以上女子単</t>
  </si>
  <si>
    <t>４０歳以上女子複</t>
  </si>
  <si>
    <t>７５歳以上男子単</t>
  </si>
  <si>
    <t>３５歳以上男子複</t>
  </si>
  <si>
    <t>７５歳以上男子複</t>
  </si>
  <si>
    <t>６０歳以上女子単</t>
  </si>
  <si>
    <t>５０歳以上女子複</t>
  </si>
  <si>
    <t>一般女子単B</t>
  </si>
  <si>
    <t>４５歳以上男子複</t>
  </si>
  <si>
    <t>６５歳以上女子単</t>
  </si>
  <si>
    <t>６０歳以上女子複</t>
  </si>
  <si>
    <t>４５歳以上女子複</t>
  </si>
  <si>
    <t>５５歳以上男子複</t>
  </si>
  <si>
    <t xml:space="preserve">一般混合複Ａ </t>
  </si>
  <si>
    <t>５５歳以上女子複</t>
  </si>
  <si>
    <t>６５歳以上男子複</t>
  </si>
  <si>
    <t>一般混合複Ｂ</t>
  </si>
  <si>
    <t>３５歳以上混合複</t>
  </si>
  <si>
    <t>６５歳以上女子複</t>
  </si>
  <si>
    <t>４５歳以上混合複</t>
  </si>
  <si>
    <t>７０歳以上女子複</t>
  </si>
  <si>
    <t>５５歳以上混合複</t>
  </si>
  <si>
    <t>７５歳以上女子複</t>
  </si>
  <si>
    <t>６５歳以上混合複</t>
  </si>
  <si>
    <t>３０歳以上混合複</t>
  </si>
  <si>
    <t>７０歳以上混合複</t>
  </si>
  <si>
    <t>４０歳以上混合複</t>
  </si>
  <si>
    <t>７５歳以上混合複</t>
  </si>
  <si>
    <t>５０歳以上混合複</t>
  </si>
  <si>
    <t>６０歳以上混合複</t>
  </si>
  <si>
    <t>　各日程の参加選手は開始式及び試合開始時間９時前までに受付を済ませてください。</t>
  </si>
  <si>
    <t>（5）　今大会の50歳以上の入賞者については平成２９年度日韓スポーツ交流の派遣選手選考対象となります。</t>
  </si>
  <si>
    <t>　　　マスターズと併せて打診致します。期間は来年５月後半１週間、９人（男子４人・女子４人・監督）での参加です。</t>
  </si>
  <si>
    <t>第７０回兵庫県民体育大会バドミントン競技要項</t>
  </si>
  <si>
    <t>　　 受付をされていない場合は棄権扱いとなることがあります。</t>
  </si>
  <si>
    <t>申込締切日　　平成２８年４月８日（金）午後５時　必着 　厳守、以後は受付けません</t>
  </si>
  <si>
    <t>２，５００円×（</t>
  </si>
  <si>
    <t>５，０００円×（</t>
  </si>
  <si>
    <t>１，５００円×（</t>
  </si>
  <si>
    <t>３，０００円×（</t>
  </si>
  <si>
    <t>第７０回兵庫県民体育大会バドミントン競技参加申込書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</si>
</sst>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quot;¥&quot;#,##0_);\(&quot;¥&quot;#,##0\)"/>
    <numFmt numFmtId="184" formatCode="yyyy/m/d;@"/>
  </numFmts>
  <fonts count="39">
    <font>
      <sz val="11"/>
      <name val="ＭＳ Ｐゴシック"/>
      <family val="3"/>
    </font>
    <font>
      <sz val="6"/>
      <name val="ＭＳ Ｐゴシック"/>
      <family val="3"/>
    </font>
    <font>
      <sz val="16"/>
      <name val="ＭＳ Ｐ明朝"/>
      <family val="1"/>
    </font>
    <font>
      <sz val="10"/>
      <name val="ＭＳ Ｐ明朝"/>
      <family val="1"/>
    </font>
    <font>
      <sz val="11"/>
      <name val="ＭＳ Ｐ明朝"/>
      <family val="1"/>
    </font>
    <font>
      <sz val="8"/>
      <name val="ＭＳ Ｐ明朝"/>
      <family val="1"/>
    </font>
    <font>
      <u val="single"/>
      <sz val="11"/>
      <color indexed="12"/>
      <name val="ＭＳ Ｐゴシック"/>
      <family val="3"/>
    </font>
    <font>
      <u val="single"/>
      <sz val="8.25"/>
      <color indexed="36"/>
      <name val="ＭＳ Ｐゴシック"/>
      <family val="3"/>
    </font>
    <font>
      <b/>
      <sz val="16"/>
      <name val="ＭＳ Ｐゴシック"/>
      <family val="3"/>
    </font>
    <font>
      <sz val="1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sz val="11"/>
      <color indexed="10"/>
      <name val="ＭＳ Ｐゴシック"/>
      <family val="3"/>
    </font>
    <font>
      <b/>
      <sz val="10"/>
      <name val="ＭＳ Ｐ明朝"/>
      <family val="1"/>
    </font>
    <font>
      <b/>
      <sz val="9"/>
      <name val="ＭＳ Ｐゴシック"/>
      <family val="3"/>
    </font>
    <font>
      <b/>
      <sz val="10"/>
      <name val="ＭＳ Ｐゴシック"/>
      <family val="3"/>
    </font>
    <font>
      <sz val="14"/>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1"/>
      <name val="ＭＳ 明朝"/>
      <family val="1"/>
    </font>
    <font>
      <b/>
      <u val="single"/>
      <sz val="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dotted"/>
    </border>
    <border>
      <left>
        <color indexed="63"/>
      </left>
      <right>
        <color indexed="63"/>
      </right>
      <top style="thin"/>
      <bottom style="thin"/>
    </border>
    <border>
      <left style="thin"/>
      <right style="thin"/>
      <top style="dotted"/>
      <bottom style="thin"/>
    </border>
    <border>
      <left>
        <color indexed="63"/>
      </left>
      <right>
        <color indexed="63"/>
      </right>
      <top style="double"/>
      <bottom>
        <color indexed="63"/>
      </bottom>
    </border>
    <border>
      <left>
        <color indexed="63"/>
      </left>
      <right>
        <color indexed="63"/>
      </right>
      <top style="double"/>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7" fillId="0" borderId="0" applyNumberFormat="0" applyFill="0" applyBorder="0" applyAlignment="0" applyProtection="0"/>
    <xf numFmtId="0" fontId="35" fillId="4"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4" borderId="0" xfId="0" applyFill="1" applyAlignment="1">
      <alignment horizontal="center" vertical="center"/>
    </xf>
    <xf numFmtId="0" fontId="0" fillId="0" borderId="0" xfId="0" applyAlignment="1">
      <alignment horizontal="left" vertical="center"/>
    </xf>
    <xf numFmtId="0" fontId="0" fillId="0" borderId="11" xfId="0" applyBorder="1" applyAlignment="1">
      <alignment vertical="center"/>
    </xf>
    <xf numFmtId="0" fontId="0" fillId="0" borderId="11" xfId="0" applyBorder="1" applyAlignment="1">
      <alignment horizontal="right" vertical="center"/>
    </xf>
    <xf numFmtId="0" fontId="0" fillId="4" borderId="11"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10" fillId="0" borderId="0" xfId="0" applyFont="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16" fillId="0" borderId="12" xfId="0" applyFont="1" applyBorder="1" applyAlignment="1">
      <alignment horizontal="left" vertical="center"/>
    </xf>
    <xf numFmtId="0" fontId="12" fillId="0" borderId="0" xfId="0" applyFont="1" applyAlignment="1" quotePrefix="1">
      <alignment horizontal="left" vertical="center"/>
    </xf>
    <xf numFmtId="0" fontId="0" fillId="0" borderId="0" xfId="0" applyFont="1" applyBorder="1" applyAlignment="1">
      <alignment horizontal="right" vertical="center" wrapText="1"/>
    </xf>
    <xf numFmtId="176" fontId="0" fillId="0" borderId="0" xfId="0" applyNumberFormat="1" applyAlignment="1">
      <alignment horizontal="center" vertical="center"/>
    </xf>
    <xf numFmtId="0" fontId="13" fillId="0" borderId="0" xfId="0" applyFont="1" applyBorder="1" applyAlignment="1">
      <alignment vertical="center"/>
    </xf>
    <xf numFmtId="0" fontId="14" fillId="0" borderId="0" xfId="0" applyFont="1" applyAlignment="1">
      <alignment horizontal="right" vertical="center"/>
    </xf>
    <xf numFmtId="49" fontId="14" fillId="0" borderId="0" xfId="0" applyNumberFormat="1" applyFont="1" applyAlignment="1">
      <alignment horizontal="center" vertical="center" wrapText="1"/>
    </xf>
    <xf numFmtId="0" fontId="14" fillId="0" borderId="0" xfId="0" applyFont="1" applyAlignment="1">
      <alignment vertical="center"/>
    </xf>
    <xf numFmtId="0" fontId="1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13" fillId="0" borderId="10" xfId="0" applyFont="1" applyBorder="1" applyAlignment="1" applyProtection="1">
      <alignment vertical="center"/>
      <protection locked="0"/>
    </xf>
    <xf numFmtId="0" fontId="13" fillId="0" borderId="10" xfId="0" applyFont="1" applyBorder="1" applyAlignment="1" applyProtection="1">
      <alignment horizontal="left" vertical="center" shrinkToFit="1"/>
      <protection locked="0"/>
    </xf>
    <xf numFmtId="176" fontId="13" fillId="0" borderId="10" xfId="0" applyNumberFormat="1" applyFont="1" applyBorder="1" applyAlignment="1">
      <alignment horizontal="center" vertical="center"/>
    </xf>
    <xf numFmtId="176" fontId="0" fillId="0" borderId="10" xfId="0" applyNumberFormat="1" applyBorder="1" applyAlignment="1">
      <alignment horizontal="center" vertical="center"/>
    </xf>
    <xf numFmtId="0" fontId="0" fillId="0" borderId="0" xfId="0" applyFont="1" applyBorder="1" applyAlignment="1">
      <alignment vertical="center" wrapText="1"/>
    </xf>
    <xf numFmtId="0" fontId="13" fillId="0" borderId="14" xfId="0" applyFont="1" applyBorder="1" applyAlignment="1">
      <alignment horizontal="center" vertical="center"/>
    </xf>
    <xf numFmtId="0" fontId="13" fillId="0" borderId="15" xfId="0" applyFont="1" applyBorder="1" applyAlignment="1" applyProtection="1">
      <alignment horizontal="left" vertical="center" shrinkToFit="1"/>
      <protection locked="0"/>
    </xf>
    <xf numFmtId="176" fontId="0" fillId="0" borderId="15" xfId="0" applyNumberForma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pplyProtection="1">
      <alignment horizontal="left" vertical="center" shrinkToFit="1"/>
      <protection locked="0"/>
    </xf>
    <xf numFmtId="176" fontId="0" fillId="0" borderId="13" xfId="0" applyNumberFormat="1" applyBorder="1" applyAlignment="1">
      <alignment horizontal="center" vertical="center"/>
    </xf>
    <xf numFmtId="0" fontId="0" fillId="0" borderId="12" xfId="0" applyBorder="1" applyAlignment="1">
      <alignment horizontal="left" vertical="center"/>
    </xf>
    <xf numFmtId="0" fontId="0" fillId="0" borderId="16" xfId="0" applyBorder="1" applyAlignment="1">
      <alignment horizontal="left" vertical="center"/>
    </xf>
    <xf numFmtId="42" fontId="18" fillId="0" borderId="12" xfId="0" applyNumberFormat="1" applyFont="1" applyBorder="1" applyAlignment="1">
      <alignment horizontal="center" vertical="center"/>
    </xf>
    <xf numFmtId="0" fontId="13" fillId="0" borderId="15"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right" vertical="center"/>
    </xf>
    <xf numFmtId="0" fontId="0" fillId="0" borderId="19" xfId="0" applyBorder="1" applyAlignment="1">
      <alignment horizontal="left" vertical="center"/>
    </xf>
    <xf numFmtId="0" fontId="0" fillId="0" borderId="12" xfId="0"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shrinkToFit="1"/>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left" vertical="center" indent="1"/>
    </xf>
    <xf numFmtId="0" fontId="36"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7" fillId="0" borderId="0" xfId="0" applyFont="1" applyAlignment="1">
      <alignment vertical="center"/>
    </xf>
    <xf numFmtId="41" fontId="18" fillId="0" borderId="0" xfId="0" applyNumberFormat="1" applyFont="1" applyAlignment="1">
      <alignment horizontal="right" vertical="center"/>
    </xf>
    <xf numFmtId="41" fontId="18" fillId="0" borderId="11" xfId="0" applyNumberFormat="1" applyFont="1" applyBorder="1" applyAlignment="1">
      <alignment horizontal="right" vertical="center"/>
    </xf>
    <xf numFmtId="41" fontId="18" fillId="0" borderId="19" xfId="0" applyNumberFormat="1" applyFont="1" applyBorder="1" applyAlignment="1">
      <alignment horizontal="center" vertical="center"/>
    </xf>
    <xf numFmtId="0" fontId="15" fillId="0" borderId="0" xfId="0" applyFont="1" applyAlignment="1">
      <alignment horizontal="left" vertical="center" indent="1"/>
    </xf>
    <xf numFmtId="0" fontId="15" fillId="0" borderId="0" xfId="0" applyFont="1" applyAlignment="1">
      <alignment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shrinkToFit="1"/>
    </xf>
    <xf numFmtId="0" fontId="36" fillId="0" borderId="10" xfId="0" applyFont="1" applyBorder="1" applyAlignment="1">
      <alignment vertical="center" shrinkToFit="1"/>
    </xf>
    <xf numFmtId="0" fontId="36" fillId="0" borderId="10" xfId="0" applyFont="1" applyBorder="1" applyAlignment="1">
      <alignment horizontal="left" vertical="center" shrinkToFit="1"/>
    </xf>
    <xf numFmtId="0" fontId="36" fillId="0" borderId="0" xfId="0" applyFont="1" applyAlignment="1">
      <alignment horizontal="left" vertical="center" indent="1"/>
    </xf>
    <xf numFmtId="0" fontId="38" fillId="0" borderId="0" xfId="0" applyFont="1" applyAlignment="1">
      <alignment horizontal="left" vertical="center" indent="1"/>
    </xf>
    <xf numFmtId="0" fontId="38" fillId="0" borderId="0" xfId="0" applyFont="1" applyAlignment="1">
      <alignment vertical="center"/>
    </xf>
    <xf numFmtId="0" fontId="4" fillId="0" borderId="0" xfId="0" applyFont="1" applyBorder="1" applyAlignment="1">
      <alignment horizontal="center" vertical="center"/>
    </xf>
    <xf numFmtId="0" fontId="36" fillId="0" borderId="0" xfId="0" applyFont="1" applyBorder="1" applyAlignment="1">
      <alignment horizontal="center" vertical="center" shrinkToFit="1"/>
    </xf>
    <xf numFmtId="0" fontId="37" fillId="0" borderId="10" xfId="0" applyFont="1" applyBorder="1" applyAlignment="1">
      <alignment horizontal="center" vertical="center"/>
    </xf>
    <xf numFmtId="0" fontId="0" fillId="0" borderId="10" xfId="0"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4" fillId="0" borderId="0" xfId="0" applyFont="1" applyBorder="1" applyAlignment="1">
      <alignment horizontal="center" vertical="center"/>
    </xf>
    <xf numFmtId="0" fontId="36" fillId="0" borderId="0" xfId="0" applyFont="1" applyBorder="1" applyAlignment="1">
      <alignment horizontal="center" vertical="center" shrinkToFit="1"/>
    </xf>
    <xf numFmtId="0" fontId="3" fillId="0" borderId="0" xfId="0" applyFont="1" applyBorder="1" applyAlignment="1">
      <alignment horizontal="center" vertical="center" wrapText="1" shrinkToFit="1"/>
    </xf>
    <xf numFmtId="0" fontId="9" fillId="0" borderId="2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9"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0" xfId="0" applyAlignment="1">
      <alignment horizontal="center" vertical="center"/>
    </xf>
    <xf numFmtId="0" fontId="10" fillId="0" borderId="14" xfId="0" applyFont="1" applyBorder="1" applyAlignment="1">
      <alignment horizontal="right" vertical="center"/>
    </xf>
    <xf numFmtId="0" fontId="10" fillId="0" borderId="12" xfId="0" applyFont="1" applyBorder="1" applyAlignment="1">
      <alignment horizontal="right" vertical="center"/>
    </xf>
    <xf numFmtId="0" fontId="13" fillId="0" borderId="10" xfId="0" applyFont="1" applyBorder="1" applyAlignment="1" applyProtection="1">
      <alignment horizontal="center" vertical="center"/>
      <protection locked="0"/>
    </xf>
    <xf numFmtId="0" fontId="0" fillId="0" borderId="25" xfId="0" applyBorder="1" applyAlignment="1">
      <alignment horizontal="right" vertical="center"/>
    </xf>
    <xf numFmtId="0" fontId="8" fillId="0" borderId="0" xfId="0" applyFont="1" applyFill="1" applyAlignment="1">
      <alignment horizontal="center" vertical="center"/>
    </xf>
    <xf numFmtId="0" fontId="12" fillId="0" borderId="0" xfId="0" applyFont="1" applyAlignment="1">
      <alignment horizontal="right" vertical="center" shrinkToFi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49" fontId="19"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53</xdr:row>
      <xdr:rowOff>28575</xdr:rowOff>
    </xdr:from>
    <xdr:to>
      <xdr:col>8</xdr:col>
      <xdr:colOff>342900</xdr:colOff>
      <xdr:row>54</xdr:row>
      <xdr:rowOff>104775</xdr:rowOff>
    </xdr:to>
    <xdr:sp>
      <xdr:nvSpPr>
        <xdr:cNvPr id="1" name="Text Box 1"/>
        <xdr:cNvSpPr txBox="1">
          <a:spLocks noChangeArrowheads="1"/>
        </xdr:cNvSpPr>
      </xdr:nvSpPr>
      <xdr:spPr>
        <a:xfrm>
          <a:off x="1371600" y="8467725"/>
          <a:ext cx="37719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00910-2-303067</a:t>
          </a:r>
          <a:r>
            <a:rPr lang="en-US" cap="none" sz="1100" b="0" i="0" u="none" baseline="0">
              <a:solidFill>
                <a:srgbClr val="000000"/>
              </a:solidFill>
              <a:latin typeface="ＭＳ Ｐゴシック"/>
              <a:ea typeface="ＭＳ Ｐゴシック"/>
              <a:cs typeface="ＭＳ Ｐゴシック"/>
            </a:rPr>
            <a:t>　兵庫県バドミントン協会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85725</xdr:rowOff>
    </xdr:from>
    <xdr:to>
      <xdr:col>7</xdr:col>
      <xdr:colOff>0</xdr:colOff>
      <xdr:row>16</xdr:row>
      <xdr:rowOff>152400</xdr:rowOff>
    </xdr:to>
    <xdr:sp>
      <xdr:nvSpPr>
        <xdr:cNvPr id="1" name="Text Box 1"/>
        <xdr:cNvSpPr txBox="1">
          <a:spLocks noChangeArrowheads="1"/>
        </xdr:cNvSpPr>
      </xdr:nvSpPr>
      <xdr:spPr>
        <a:xfrm>
          <a:off x="6276975" y="3514725"/>
          <a:ext cx="0" cy="314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7</xdr:col>
      <xdr:colOff>0</xdr:colOff>
      <xdr:row>1</xdr:row>
      <xdr:rowOff>0</xdr:rowOff>
    </xdr:from>
    <xdr:to>
      <xdr:col>7</xdr:col>
      <xdr:colOff>0</xdr:colOff>
      <xdr:row>1</xdr:row>
      <xdr:rowOff>0</xdr:rowOff>
    </xdr:to>
    <xdr:sp>
      <xdr:nvSpPr>
        <xdr:cNvPr id="2" name="Text Box 2"/>
        <xdr:cNvSpPr txBox="1">
          <a:spLocks noChangeArrowheads="1"/>
        </xdr:cNvSpPr>
      </xdr:nvSpPr>
      <xdr:spPr>
        <a:xfrm>
          <a:off x="6276975" y="2667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7</xdr:col>
      <xdr:colOff>0</xdr:colOff>
      <xdr:row>8</xdr:row>
      <xdr:rowOff>200025</xdr:rowOff>
    </xdr:from>
    <xdr:to>
      <xdr:col>7</xdr:col>
      <xdr:colOff>0</xdr:colOff>
      <xdr:row>8</xdr:row>
      <xdr:rowOff>200025</xdr:rowOff>
    </xdr:to>
    <xdr:sp>
      <xdr:nvSpPr>
        <xdr:cNvPr id="3" name="Line 3"/>
        <xdr:cNvSpPr>
          <a:spLocks/>
        </xdr:cNvSpPr>
      </xdr:nvSpPr>
      <xdr:spPr>
        <a:xfrm>
          <a:off x="6276975" y="1828800"/>
          <a:ext cx="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4" name="Line 4"/>
        <xdr:cNvSpPr>
          <a:spLocks/>
        </xdr:cNvSpPr>
      </xdr:nvSpPr>
      <xdr:spPr>
        <a:xfrm>
          <a:off x="6276975" y="4676775"/>
          <a:ext cx="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200025</xdr:rowOff>
    </xdr:from>
    <xdr:to>
      <xdr:col>7</xdr:col>
      <xdr:colOff>0</xdr:colOff>
      <xdr:row>20</xdr:row>
      <xdr:rowOff>200025</xdr:rowOff>
    </xdr:to>
    <xdr:sp>
      <xdr:nvSpPr>
        <xdr:cNvPr id="5" name="Line 5"/>
        <xdr:cNvSpPr>
          <a:spLocks/>
        </xdr:cNvSpPr>
      </xdr:nvSpPr>
      <xdr:spPr>
        <a:xfrm>
          <a:off x="6276975" y="4876800"/>
          <a:ext cx="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85725</xdr:rowOff>
    </xdr:from>
    <xdr:to>
      <xdr:col>7</xdr:col>
      <xdr:colOff>0</xdr:colOff>
      <xdr:row>16</xdr:row>
      <xdr:rowOff>152400</xdr:rowOff>
    </xdr:to>
    <xdr:sp>
      <xdr:nvSpPr>
        <xdr:cNvPr id="1" name="Text Box 1"/>
        <xdr:cNvSpPr txBox="1">
          <a:spLocks noChangeArrowheads="1"/>
        </xdr:cNvSpPr>
      </xdr:nvSpPr>
      <xdr:spPr>
        <a:xfrm>
          <a:off x="6276975" y="3514725"/>
          <a:ext cx="0" cy="314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7</xdr:col>
      <xdr:colOff>0</xdr:colOff>
      <xdr:row>1</xdr:row>
      <xdr:rowOff>0</xdr:rowOff>
    </xdr:from>
    <xdr:to>
      <xdr:col>7</xdr:col>
      <xdr:colOff>0</xdr:colOff>
      <xdr:row>1</xdr:row>
      <xdr:rowOff>0</xdr:rowOff>
    </xdr:to>
    <xdr:sp>
      <xdr:nvSpPr>
        <xdr:cNvPr id="2" name="Text Box 2"/>
        <xdr:cNvSpPr txBox="1">
          <a:spLocks noChangeArrowheads="1"/>
        </xdr:cNvSpPr>
      </xdr:nvSpPr>
      <xdr:spPr>
        <a:xfrm>
          <a:off x="6276975" y="2667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7</xdr:col>
      <xdr:colOff>0</xdr:colOff>
      <xdr:row>8</xdr:row>
      <xdr:rowOff>200025</xdr:rowOff>
    </xdr:from>
    <xdr:to>
      <xdr:col>7</xdr:col>
      <xdr:colOff>0</xdr:colOff>
      <xdr:row>8</xdr:row>
      <xdr:rowOff>200025</xdr:rowOff>
    </xdr:to>
    <xdr:sp>
      <xdr:nvSpPr>
        <xdr:cNvPr id="3" name="Line 3"/>
        <xdr:cNvSpPr>
          <a:spLocks/>
        </xdr:cNvSpPr>
      </xdr:nvSpPr>
      <xdr:spPr>
        <a:xfrm>
          <a:off x="6276975" y="1828800"/>
          <a:ext cx="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7</xdr:col>
      <xdr:colOff>0</xdr:colOff>
      <xdr:row>20</xdr:row>
      <xdr:rowOff>0</xdr:rowOff>
    </xdr:to>
    <xdr:sp>
      <xdr:nvSpPr>
        <xdr:cNvPr id="4" name="Line 4"/>
        <xdr:cNvSpPr>
          <a:spLocks/>
        </xdr:cNvSpPr>
      </xdr:nvSpPr>
      <xdr:spPr>
        <a:xfrm>
          <a:off x="6276975" y="4676775"/>
          <a:ext cx="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200025</xdr:rowOff>
    </xdr:from>
    <xdr:to>
      <xdr:col>7</xdr:col>
      <xdr:colOff>0</xdr:colOff>
      <xdr:row>20</xdr:row>
      <xdr:rowOff>200025</xdr:rowOff>
    </xdr:to>
    <xdr:sp>
      <xdr:nvSpPr>
        <xdr:cNvPr id="5" name="Line 5"/>
        <xdr:cNvSpPr>
          <a:spLocks/>
        </xdr:cNvSpPr>
      </xdr:nvSpPr>
      <xdr:spPr>
        <a:xfrm>
          <a:off x="6276975" y="4876800"/>
          <a:ext cx="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6" name="Text Box 2"/>
        <xdr:cNvSpPr txBox="1">
          <a:spLocks noChangeArrowheads="1"/>
        </xdr:cNvSpPr>
      </xdr:nvSpPr>
      <xdr:spPr>
        <a:xfrm>
          <a:off x="6276975" y="2667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7</xdr:col>
      <xdr:colOff>0</xdr:colOff>
      <xdr:row>1</xdr:row>
      <xdr:rowOff>0</xdr:rowOff>
    </xdr:from>
    <xdr:to>
      <xdr:col>7</xdr:col>
      <xdr:colOff>0</xdr:colOff>
      <xdr:row>1</xdr:row>
      <xdr:rowOff>0</xdr:rowOff>
    </xdr:to>
    <xdr:sp>
      <xdr:nvSpPr>
        <xdr:cNvPr id="7" name="Text Box 2"/>
        <xdr:cNvSpPr txBox="1">
          <a:spLocks noChangeArrowheads="1"/>
        </xdr:cNvSpPr>
      </xdr:nvSpPr>
      <xdr:spPr>
        <a:xfrm>
          <a:off x="6276975" y="2667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tabSelected="1" zoomScalePageLayoutView="0" workbookViewId="0" topLeftCell="A1">
      <selection activeCell="A1" sqref="A1:M1"/>
    </sheetView>
  </sheetViews>
  <sheetFormatPr defaultColWidth="9.00390625" defaultRowHeight="13.5"/>
  <cols>
    <col min="1" max="1" width="2.625" style="4" customWidth="1"/>
    <col min="2" max="2" width="10.875" style="5" customWidth="1"/>
    <col min="3" max="3" width="5.625" style="5" customWidth="1"/>
    <col min="4" max="4" width="10.875" style="5" customWidth="1"/>
    <col min="5" max="5" width="5.625" style="5" customWidth="1"/>
    <col min="6" max="6" width="10.875" style="5" customWidth="1"/>
    <col min="7" max="7" width="5.625" style="5" customWidth="1"/>
    <col min="8" max="8" width="10.875" style="5" customWidth="1"/>
    <col min="9" max="9" width="5.625" style="5" customWidth="1"/>
    <col min="10" max="10" width="10.875" style="5" customWidth="1"/>
    <col min="11" max="11" width="5.625" style="5" customWidth="1"/>
    <col min="12" max="12" width="16.625" style="5" customWidth="1"/>
    <col min="13" max="13" width="5.625" style="5" customWidth="1"/>
    <col min="15" max="16384" width="9.00390625" style="5" customWidth="1"/>
  </cols>
  <sheetData>
    <row r="1" spans="1:14" s="1" customFormat="1" ht="18.75">
      <c r="A1" s="114" t="s">
        <v>189</v>
      </c>
      <c r="B1" s="114"/>
      <c r="C1" s="114"/>
      <c r="D1" s="114"/>
      <c r="E1" s="114"/>
      <c r="F1" s="114"/>
      <c r="G1" s="114"/>
      <c r="H1" s="114"/>
      <c r="I1" s="114"/>
      <c r="J1" s="114"/>
      <c r="K1" s="114"/>
      <c r="L1" s="114"/>
      <c r="M1" s="114"/>
      <c r="N1" s="58"/>
    </row>
    <row r="2" spans="1:14" s="3" customFormat="1" ht="6" customHeight="1">
      <c r="A2" s="2"/>
      <c r="N2"/>
    </row>
    <row r="3" spans="1:14" s="3" customFormat="1" ht="13.5">
      <c r="A3" s="2">
        <v>1</v>
      </c>
      <c r="B3" s="59" t="s">
        <v>56</v>
      </c>
      <c r="C3" s="60" t="s">
        <v>83</v>
      </c>
      <c r="N3"/>
    </row>
    <row r="4" spans="1:14" s="3" customFormat="1" ht="13.5">
      <c r="A4" s="2">
        <v>2</v>
      </c>
      <c r="B4" s="59" t="s">
        <v>57</v>
      </c>
      <c r="C4" s="60" t="s">
        <v>63</v>
      </c>
      <c r="N4"/>
    </row>
    <row r="5" spans="1:14" s="3" customFormat="1" ht="13.5">
      <c r="A5" s="2">
        <v>3</v>
      </c>
      <c r="B5" s="59" t="s">
        <v>58</v>
      </c>
      <c r="C5" s="60" t="s">
        <v>121</v>
      </c>
      <c r="N5"/>
    </row>
    <row r="6" spans="1:14" s="3" customFormat="1" ht="13.5">
      <c r="A6" s="2">
        <v>4</v>
      </c>
      <c r="B6" s="59" t="s">
        <v>59</v>
      </c>
      <c r="C6" s="60" t="s">
        <v>124</v>
      </c>
      <c r="N6"/>
    </row>
    <row r="7" spans="1:14" s="3" customFormat="1" ht="13.5">
      <c r="A7" s="2"/>
      <c r="C7" s="60" t="s">
        <v>119</v>
      </c>
      <c r="N7"/>
    </row>
    <row r="8" spans="1:14" s="3" customFormat="1" ht="13.5">
      <c r="A8" s="2"/>
      <c r="C8" s="69" t="s">
        <v>186</v>
      </c>
      <c r="N8"/>
    </row>
    <row r="9" spans="1:14" s="3" customFormat="1" ht="13.5">
      <c r="A9" s="2"/>
      <c r="C9" s="83" t="s">
        <v>190</v>
      </c>
      <c r="D9" s="83"/>
      <c r="E9" s="83"/>
      <c r="F9" s="83"/>
      <c r="G9" s="83"/>
      <c r="H9" s="83"/>
      <c r="I9" s="82"/>
      <c r="J9" s="82"/>
      <c r="K9" s="82"/>
      <c r="L9" s="82"/>
      <c r="N9"/>
    </row>
    <row r="10" spans="1:14" s="3" customFormat="1" ht="13.5">
      <c r="A10" s="2">
        <v>5</v>
      </c>
      <c r="B10" s="3" t="s">
        <v>0</v>
      </c>
      <c r="N10"/>
    </row>
    <row r="11" spans="2:13" ht="13.5" customHeight="1">
      <c r="B11" s="86"/>
      <c r="C11" s="86"/>
      <c r="D11" s="86"/>
      <c r="E11" s="86"/>
      <c r="F11" s="84"/>
      <c r="G11" s="84"/>
      <c r="H11" s="84"/>
      <c r="I11" s="84"/>
      <c r="J11" s="86"/>
      <c r="K11" s="86"/>
      <c r="L11" s="86"/>
      <c r="M11" s="86"/>
    </row>
    <row r="12" spans="2:13" ht="24" customHeight="1">
      <c r="B12" s="88"/>
      <c r="C12" s="88"/>
      <c r="D12" s="85"/>
      <c r="E12" s="85"/>
      <c r="F12" s="85"/>
      <c r="G12" s="85"/>
      <c r="H12" s="85"/>
      <c r="I12" s="85"/>
      <c r="J12" s="85"/>
      <c r="K12" s="85"/>
      <c r="L12" s="85"/>
      <c r="M12" s="85"/>
    </row>
    <row r="13" spans="2:13" ht="12" customHeight="1">
      <c r="B13" s="87"/>
      <c r="C13" s="87"/>
      <c r="D13" s="87"/>
      <c r="E13" s="87"/>
      <c r="F13" s="87"/>
      <c r="G13" s="87"/>
      <c r="H13" s="87"/>
      <c r="I13" s="87"/>
      <c r="J13" s="87"/>
      <c r="K13" s="87"/>
      <c r="L13" s="87"/>
      <c r="M13" s="87"/>
    </row>
    <row r="14" spans="2:13" ht="12" customHeight="1">
      <c r="B14" s="87"/>
      <c r="C14" s="87"/>
      <c r="D14" s="87"/>
      <c r="E14" s="87"/>
      <c r="F14" s="87"/>
      <c r="G14" s="87"/>
      <c r="H14" s="87"/>
      <c r="I14" s="87"/>
      <c r="J14" s="87"/>
      <c r="K14" s="87"/>
      <c r="L14" s="87"/>
      <c r="M14" s="87"/>
    </row>
    <row r="15" spans="2:13" ht="12" customHeight="1">
      <c r="B15" s="87"/>
      <c r="C15" s="87"/>
      <c r="D15" s="87"/>
      <c r="E15" s="87"/>
      <c r="F15" s="87"/>
      <c r="G15" s="87"/>
      <c r="H15" s="87"/>
      <c r="I15" s="87"/>
      <c r="J15" s="87"/>
      <c r="K15" s="87"/>
      <c r="L15" s="87"/>
      <c r="M15" s="87"/>
    </row>
    <row r="16" spans="2:13" ht="12" customHeight="1">
      <c r="B16" s="87"/>
      <c r="C16" s="87"/>
      <c r="D16" s="87"/>
      <c r="E16" s="87"/>
      <c r="F16" s="87"/>
      <c r="G16" s="87"/>
      <c r="H16" s="87"/>
      <c r="I16" s="87"/>
      <c r="J16" s="87"/>
      <c r="K16" s="87"/>
      <c r="L16" s="87"/>
      <c r="M16" s="87"/>
    </row>
    <row r="17" spans="2:13" ht="12" customHeight="1">
      <c r="B17" s="87"/>
      <c r="C17" s="87"/>
      <c r="D17" s="87"/>
      <c r="E17" s="87"/>
      <c r="F17" s="87"/>
      <c r="G17" s="87"/>
      <c r="H17" s="87"/>
      <c r="I17" s="87"/>
      <c r="J17" s="87"/>
      <c r="K17" s="87"/>
      <c r="L17" s="87"/>
      <c r="M17" s="87"/>
    </row>
    <row r="18" spans="2:13" ht="12" customHeight="1">
      <c r="B18" s="87"/>
      <c r="C18" s="87"/>
      <c r="D18" s="87"/>
      <c r="E18" s="87"/>
      <c r="F18" s="87"/>
      <c r="G18" s="87"/>
      <c r="H18" s="87"/>
      <c r="I18" s="87"/>
      <c r="J18" s="87"/>
      <c r="K18" s="87"/>
      <c r="L18" s="87"/>
      <c r="M18" s="87"/>
    </row>
    <row r="19" spans="2:13" ht="12" customHeight="1">
      <c r="B19" s="87"/>
      <c r="C19" s="87"/>
      <c r="D19" s="87"/>
      <c r="E19" s="87"/>
      <c r="F19" s="87"/>
      <c r="G19" s="87"/>
      <c r="H19" s="87"/>
      <c r="I19" s="87"/>
      <c r="J19" s="87"/>
      <c r="K19" s="87"/>
      <c r="L19" s="87"/>
      <c r="M19" s="87"/>
    </row>
    <row r="20" spans="2:13" ht="12" customHeight="1">
      <c r="B20" s="87"/>
      <c r="C20" s="87"/>
      <c r="D20" s="87"/>
      <c r="E20" s="87"/>
      <c r="F20" s="87"/>
      <c r="G20" s="87"/>
      <c r="H20" s="87"/>
      <c r="I20" s="87"/>
      <c r="J20" s="87"/>
      <c r="K20" s="87"/>
      <c r="L20" s="86"/>
      <c r="M20" s="86"/>
    </row>
    <row r="21" spans="2:13" ht="12" customHeight="1">
      <c r="B21" s="87"/>
      <c r="C21" s="87"/>
      <c r="D21" s="87"/>
      <c r="E21" s="87"/>
      <c r="F21" s="87"/>
      <c r="G21" s="87"/>
      <c r="H21" s="87"/>
      <c r="I21" s="87"/>
      <c r="J21" s="87"/>
      <c r="K21" s="87"/>
      <c r="L21" s="86"/>
      <c r="M21" s="86"/>
    </row>
    <row r="22" spans="2:13" ht="12" customHeight="1">
      <c r="B22" s="87"/>
      <c r="C22" s="87"/>
      <c r="D22" s="87"/>
      <c r="E22" s="87"/>
      <c r="F22" s="87"/>
      <c r="G22" s="87"/>
      <c r="H22" s="87"/>
      <c r="I22" s="87"/>
      <c r="J22" s="87"/>
      <c r="K22" s="87"/>
      <c r="L22" s="86"/>
      <c r="M22" s="86"/>
    </row>
    <row r="23" spans="2:13" ht="12" customHeight="1">
      <c r="B23" s="87"/>
      <c r="C23" s="87"/>
      <c r="D23" s="87"/>
      <c r="E23" s="87"/>
      <c r="F23" s="87"/>
      <c r="G23" s="87"/>
      <c r="H23" s="87"/>
      <c r="I23" s="87"/>
      <c r="J23" s="86"/>
      <c r="K23" s="86"/>
      <c r="L23" s="86"/>
      <c r="M23" s="86"/>
    </row>
    <row r="24" spans="2:13" ht="12" customHeight="1">
      <c r="B24" s="79"/>
      <c r="C24" s="79"/>
      <c r="D24" s="79"/>
      <c r="E24" s="79"/>
      <c r="F24" s="79"/>
      <c r="G24" s="79"/>
      <c r="H24" s="79"/>
      <c r="I24" s="79"/>
      <c r="J24" s="78"/>
      <c r="K24" s="78"/>
      <c r="L24" s="78"/>
      <c r="M24" s="78"/>
    </row>
    <row r="25" spans="2:13" ht="12" customHeight="1">
      <c r="B25" s="79"/>
      <c r="C25" s="79"/>
      <c r="D25" s="79"/>
      <c r="E25" s="79"/>
      <c r="F25" s="79"/>
      <c r="G25" s="79"/>
      <c r="H25" s="79"/>
      <c r="I25" s="79"/>
      <c r="J25" s="78"/>
      <c r="K25" s="78"/>
      <c r="L25" s="78"/>
      <c r="M25" s="78"/>
    </row>
    <row r="26" spans="2:13" ht="6" customHeight="1">
      <c r="B26" s="62"/>
      <c r="C26" s="62"/>
      <c r="D26" s="63"/>
      <c r="E26" s="63"/>
      <c r="F26" s="62"/>
      <c r="G26" s="62"/>
      <c r="H26" s="64"/>
      <c r="I26" s="62"/>
      <c r="J26" s="62"/>
      <c r="K26" s="62"/>
      <c r="L26" s="63"/>
      <c r="M26" s="63"/>
    </row>
    <row r="27" spans="2:11" ht="10.5" customHeight="1">
      <c r="B27" s="61" t="s">
        <v>27</v>
      </c>
      <c r="C27" s="7"/>
      <c r="D27" s="7"/>
      <c r="E27" s="7"/>
      <c r="F27" s="7"/>
      <c r="G27" s="7"/>
      <c r="H27" s="7"/>
      <c r="I27" s="7"/>
      <c r="J27" s="7"/>
      <c r="K27" s="7"/>
    </row>
    <row r="28" spans="2:11" ht="12.75" customHeight="1">
      <c r="B28" s="61" t="s">
        <v>28</v>
      </c>
      <c r="C28" s="7"/>
      <c r="D28" s="7"/>
      <c r="E28" s="7"/>
      <c r="F28" s="7"/>
      <c r="G28" s="7"/>
      <c r="H28" s="7"/>
      <c r="I28" s="7"/>
      <c r="J28" s="7"/>
      <c r="K28" s="7"/>
    </row>
    <row r="29" spans="2:11" ht="12.75" customHeight="1">
      <c r="B29" s="61" t="s">
        <v>110</v>
      </c>
      <c r="C29" s="7"/>
      <c r="D29" s="7"/>
      <c r="E29" s="7"/>
      <c r="F29" s="7"/>
      <c r="G29" s="7"/>
      <c r="H29" s="7"/>
      <c r="I29" s="7"/>
      <c r="J29" s="7"/>
      <c r="K29" s="7"/>
    </row>
    <row r="30" spans="2:11" ht="12.75" customHeight="1">
      <c r="B30" s="61" t="s">
        <v>85</v>
      </c>
      <c r="C30" s="7"/>
      <c r="D30" s="7"/>
      <c r="E30" s="7"/>
      <c r="F30" s="7"/>
      <c r="G30" s="7"/>
      <c r="H30" s="7"/>
      <c r="I30" s="7"/>
      <c r="J30" s="7"/>
      <c r="K30" s="7"/>
    </row>
    <row r="31" spans="1:14" s="7" customFormat="1" ht="12.75" customHeight="1">
      <c r="A31" s="6"/>
      <c r="B31" s="61" t="s">
        <v>111</v>
      </c>
      <c r="N31"/>
    </row>
    <row r="32" spans="1:14" s="7" customFormat="1" ht="12.75" customHeight="1">
      <c r="A32" s="6"/>
      <c r="B32" s="61" t="s">
        <v>93</v>
      </c>
      <c r="N32"/>
    </row>
    <row r="33" spans="1:14" s="7" customFormat="1" ht="12.75" customHeight="1">
      <c r="A33" s="6"/>
      <c r="B33" s="61" t="s">
        <v>86</v>
      </c>
      <c r="N33"/>
    </row>
    <row r="34" spans="1:14" s="7" customFormat="1" ht="3" customHeight="1">
      <c r="A34" s="6"/>
      <c r="N34"/>
    </row>
    <row r="35" spans="1:14" s="3" customFormat="1" ht="12.75" customHeight="1">
      <c r="A35" s="2">
        <v>6</v>
      </c>
      <c r="B35" s="59" t="s">
        <v>60</v>
      </c>
      <c r="C35" s="75" t="s">
        <v>120</v>
      </c>
      <c r="N35"/>
    </row>
    <row r="36" spans="1:14" s="3" customFormat="1" ht="12.75" customHeight="1">
      <c r="A36" s="2">
        <v>7</v>
      </c>
      <c r="B36" s="59" t="s">
        <v>2</v>
      </c>
      <c r="C36" s="60" t="s">
        <v>112</v>
      </c>
      <c r="N36"/>
    </row>
    <row r="37" spans="1:14" s="3" customFormat="1" ht="12.75" customHeight="1">
      <c r="A37" s="2">
        <v>8</v>
      </c>
      <c r="B37" s="59" t="s">
        <v>3</v>
      </c>
      <c r="C37" s="60" t="s">
        <v>102</v>
      </c>
      <c r="N37"/>
    </row>
    <row r="38" spans="1:14" s="3" customFormat="1" ht="12.75" customHeight="1">
      <c r="A38" s="2">
        <v>9</v>
      </c>
      <c r="B38" s="59" t="s">
        <v>4</v>
      </c>
      <c r="C38" s="60" t="s">
        <v>113</v>
      </c>
      <c r="N38"/>
    </row>
    <row r="39" spans="1:14" s="3" customFormat="1" ht="12.75" customHeight="1">
      <c r="A39" s="2"/>
      <c r="B39" s="59"/>
      <c r="C39" s="75" t="s">
        <v>122</v>
      </c>
      <c r="N39"/>
    </row>
    <row r="40" spans="1:14" s="3" customFormat="1" ht="12.75" customHeight="1">
      <c r="A40" s="2">
        <v>10</v>
      </c>
      <c r="B40" s="59" t="s">
        <v>5</v>
      </c>
      <c r="C40" s="60" t="s">
        <v>114</v>
      </c>
      <c r="N40"/>
    </row>
    <row r="41" spans="1:14" s="3" customFormat="1" ht="12.75" customHeight="1">
      <c r="A41" s="2">
        <v>11</v>
      </c>
      <c r="B41" s="59" t="s">
        <v>6</v>
      </c>
      <c r="C41" s="60" t="s">
        <v>64</v>
      </c>
      <c r="N41"/>
    </row>
    <row r="42" spans="1:14" s="3" customFormat="1" ht="12.75" customHeight="1">
      <c r="A42" s="2"/>
      <c r="C42" s="60" t="s">
        <v>65</v>
      </c>
      <c r="N42"/>
    </row>
    <row r="43" spans="1:14" s="3" customFormat="1" ht="12.75" customHeight="1">
      <c r="A43" s="2"/>
      <c r="C43" s="60" t="s">
        <v>66</v>
      </c>
      <c r="N43"/>
    </row>
    <row r="44" spans="1:14" s="3" customFormat="1" ht="12.75" customHeight="1">
      <c r="A44" s="2"/>
      <c r="C44" s="60" t="s">
        <v>67</v>
      </c>
      <c r="N44"/>
    </row>
    <row r="45" spans="1:14" s="3" customFormat="1" ht="12.75" customHeight="1">
      <c r="A45" s="2"/>
      <c r="C45" s="60" t="s">
        <v>96</v>
      </c>
      <c r="N45"/>
    </row>
    <row r="46" spans="1:14" s="3" customFormat="1" ht="12.75" customHeight="1">
      <c r="A46" s="2"/>
      <c r="C46" s="60" t="s">
        <v>87</v>
      </c>
      <c r="N46"/>
    </row>
    <row r="47" spans="1:14" s="3" customFormat="1" ht="12.75" customHeight="1">
      <c r="A47" s="2"/>
      <c r="C47" s="60" t="s">
        <v>88</v>
      </c>
      <c r="N47"/>
    </row>
    <row r="48" spans="1:14" s="3" customFormat="1" ht="12.75" customHeight="1">
      <c r="A48" s="2">
        <v>12</v>
      </c>
      <c r="B48" s="59" t="s">
        <v>7</v>
      </c>
      <c r="C48" s="60" t="s">
        <v>115</v>
      </c>
      <c r="N48"/>
    </row>
    <row r="49" spans="1:14" s="3" customFormat="1" ht="12.75" customHeight="1">
      <c r="A49" s="2">
        <v>13</v>
      </c>
      <c r="B49" s="59" t="s">
        <v>8</v>
      </c>
      <c r="C49" s="60" t="s">
        <v>116</v>
      </c>
      <c r="N49"/>
    </row>
    <row r="50" spans="1:14" s="3" customFormat="1" ht="12.75" customHeight="1">
      <c r="A50" s="2">
        <v>14</v>
      </c>
      <c r="B50" s="59" t="s">
        <v>9</v>
      </c>
      <c r="C50" s="60" t="s">
        <v>92</v>
      </c>
      <c r="N50"/>
    </row>
    <row r="51" spans="1:19" s="3" customFormat="1" ht="12.75" customHeight="1">
      <c r="A51" s="2"/>
      <c r="C51" s="60" t="s">
        <v>89</v>
      </c>
      <c r="K51" s="70"/>
      <c r="L51" s="70"/>
      <c r="M51" s="70"/>
      <c r="N51"/>
      <c r="O51"/>
      <c r="P51"/>
      <c r="Q51"/>
      <c r="R51"/>
      <c r="S51"/>
    </row>
    <row r="52" spans="1:19" s="3" customFormat="1" ht="12.75" customHeight="1">
      <c r="A52" s="2"/>
      <c r="C52" s="60" t="s">
        <v>90</v>
      </c>
      <c r="K52" s="70"/>
      <c r="L52" s="70"/>
      <c r="M52" s="70"/>
      <c r="N52"/>
      <c r="O52"/>
      <c r="P52"/>
      <c r="Q52"/>
      <c r="R52"/>
      <c r="S52"/>
    </row>
    <row r="53" spans="1:19" s="3" customFormat="1" ht="12.75" customHeight="1">
      <c r="A53" s="2"/>
      <c r="C53" s="60" t="s">
        <v>91</v>
      </c>
      <c r="K53" s="70"/>
      <c r="L53" s="70"/>
      <c r="M53" s="70"/>
      <c r="N53"/>
      <c r="O53"/>
      <c r="P53"/>
      <c r="Q53"/>
      <c r="R53"/>
      <c r="S53"/>
    </row>
    <row r="54" spans="1:19" s="3" customFormat="1" ht="12.75" customHeight="1">
      <c r="A54" s="2"/>
      <c r="C54" s="60"/>
      <c r="N54"/>
      <c r="O54"/>
      <c r="P54"/>
      <c r="Q54"/>
      <c r="R54"/>
      <c r="S54"/>
    </row>
    <row r="55" spans="1:19" s="3" customFormat="1" ht="11.25" customHeight="1">
      <c r="A55" s="2"/>
      <c r="C55" s="60"/>
      <c r="N55"/>
      <c r="O55"/>
      <c r="P55"/>
      <c r="Q55"/>
      <c r="R55"/>
      <c r="S55"/>
    </row>
    <row r="56" spans="1:14" s="3" customFormat="1" ht="12.75" customHeight="1">
      <c r="A56" s="2"/>
      <c r="C56" s="60" t="s">
        <v>68</v>
      </c>
      <c r="N56"/>
    </row>
    <row r="57" spans="1:14" s="3" customFormat="1" ht="12.75" customHeight="1">
      <c r="A57" s="2"/>
      <c r="C57" s="60" t="s">
        <v>69</v>
      </c>
      <c r="N57"/>
    </row>
    <row r="58" spans="1:14" s="3" customFormat="1" ht="12.75" customHeight="1">
      <c r="A58" s="2"/>
      <c r="C58" s="60" t="s">
        <v>84</v>
      </c>
      <c r="N58"/>
    </row>
    <row r="59" spans="1:14" s="3" customFormat="1" ht="12.75" customHeight="1">
      <c r="A59" s="2"/>
      <c r="C59" s="60" t="s">
        <v>70</v>
      </c>
      <c r="N59"/>
    </row>
    <row r="60" spans="1:14" s="3" customFormat="1" ht="12.75" customHeight="1">
      <c r="A60" s="2"/>
      <c r="C60" s="60" t="s">
        <v>71</v>
      </c>
      <c r="N60"/>
    </row>
    <row r="61" spans="1:14" s="3" customFormat="1" ht="12.75" customHeight="1">
      <c r="A61" s="2"/>
      <c r="C61" s="60" t="s">
        <v>72</v>
      </c>
      <c r="N61"/>
    </row>
    <row r="62" spans="1:14" s="3" customFormat="1" ht="12.75" customHeight="1">
      <c r="A62" s="2"/>
      <c r="C62" s="60" t="s">
        <v>73</v>
      </c>
      <c r="N62"/>
    </row>
    <row r="63" spans="1:14" s="3" customFormat="1" ht="12.75" customHeight="1">
      <c r="A63" s="2"/>
      <c r="C63" s="60"/>
      <c r="D63" s="3" t="s">
        <v>95</v>
      </c>
      <c r="E63" s="65"/>
      <c r="N63"/>
    </row>
    <row r="64" spans="1:14" s="3" customFormat="1" ht="12.75" customHeight="1">
      <c r="A64" s="2">
        <v>15</v>
      </c>
      <c r="B64" s="59" t="s">
        <v>10</v>
      </c>
      <c r="C64" s="60" t="s">
        <v>74</v>
      </c>
      <c r="N64"/>
    </row>
    <row r="65" spans="1:14" s="3" customFormat="1" ht="12.75" customHeight="1">
      <c r="A65" s="2"/>
      <c r="B65" s="59" t="s">
        <v>11</v>
      </c>
      <c r="C65" s="60" t="s">
        <v>75</v>
      </c>
      <c r="N65"/>
    </row>
    <row r="66" spans="1:14" s="3" customFormat="1" ht="12.75" customHeight="1">
      <c r="A66" s="2">
        <v>16</v>
      </c>
      <c r="B66" s="59" t="s">
        <v>61</v>
      </c>
      <c r="C66" s="60" t="s">
        <v>76</v>
      </c>
      <c r="N66"/>
    </row>
    <row r="67" spans="1:14" s="3" customFormat="1" ht="12.75" customHeight="1">
      <c r="A67" s="2">
        <v>17</v>
      </c>
      <c r="B67" s="59" t="s">
        <v>62</v>
      </c>
      <c r="C67" s="60" t="s">
        <v>80</v>
      </c>
      <c r="N67"/>
    </row>
    <row r="68" spans="1:14" s="3" customFormat="1" ht="12.75" customHeight="1">
      <c r="A68" s="2"/>
      <c r="B68" s="59"/>
      <c r="C68" s="60" t="s">
        <v>94</v>
      </c>
      <c r="N68"/>
    </row>
    <row r="69" spans="1:14" s="3" customFormat="1" ht="12.75" customHeight="1">
      <c r="A69" s="2">
        <v>18</v>
      </c>
      <c r="B69" s="59" t="s">
        <v>12</v>
      </c>
      <c r="C69" s="60" t="s">
        <v>77</v>
      </c>
      <c r="N69"/>
    </row>
    <row r="70" spans="1:14" s="3" customFormat="1" ht="12.75" customHeight="1">
      <c r="A70" s="2"/>
      <c r="C70" s="69" t="s">
        <v>81</v>
      </c>
      <c r="N70"/>
    </row>
    <row r="71" spans="1:14" s="3" customFormat="1" ht="12.75" customHeight="1">
      <c r="A71" s="2"/>
      <c r="C71" s="60" t="s">
        <v>78</v>
      </c>
      <c r="N71"/>
    </row>
    <row r="72" spans="1:14" s="3" customFormat="1" ht="12.75" customHeight="1">
      <c r="A72" s="2"/>
      <c r="C72" s="76" t="s">
        <v>100</v>
      </c>
      <c r="D72" s="77"/>
      <c r="E72" s="77"/>
      <c r="F72" s="77"/>
      <c r="G72" s="77"/>
      <c r="H72" s="77"/>
      <c r="I72" s="77"/>
      <c r="J72" s="77"/>
      <c r="K72" s="77"/>
      <c r="N72"/>
    </row>
    <row r="73" spans="1:14" s="3" customFormat="1" ht="12.75" customHeight="1">
      <c r="A73" s="2"/>
      <c r="C73" s="76" t="s">
        <v>117</v>
      </c>
      <c r="N73"/>
    </row>
    <row r="74" spans="1:14" s="3" customFormat="1" ht="12.75" customHeight="1">
      <c r="A74" s="2"/>
      <c r="C74" s="76" t="s">
        <v>187</v>
      </c>
      <c r="N74"/>
    </row>
    <row r="75" spans="1:14" s="3" customFormat="1" ht="12.75" customHeight="1">
      <c r="A75" s="2"/>
      <c r="C75" s="76" t="s">
        <v>188</v>
      </c>
      <c r="N75"/>
    </row>
    <row r="76" spans="1:14" s="3" customFormat="1" ht="12.75" customHeight="1">
      <c r="A76" s="2"/>
      <c r="C76" s="60" t="s">
        <v>97</v>
      </c>
      <c r="N76"/>
    </row>
    <row r="77" spans="1:14" s="3" customFormat="1" ht="12.75" customHeight="1">
      <c r="A77" s="2"/>
      <c r="C77" s="60" t="s">
        <v>118</v>
      </c>
      <c r="N77"/>
    </row>
    <row r="78" spans="1:14" s="3" customFormat="1" ht="12.75" customHeight="1">
      <c r="A78" s="2"/>
      <c r="C78" s="60" t="s">
        <v>82</v>
      </c>
      <c r="N78"/>
    </row>
    <row r="79" ht="12.75" customHeight="1">
      <c r="C79" s="60" t="s">
        <v>79</v>
      </c>
    </row>
    <row r="80" ht="12.75" customHeight="1">
      <c r="C80" s="60" t="s">
        <v>99</v>
      </c>
    </row>
    <row r="81" ht="13.5">
      <c r="C81" s="60" t="s">
        <v>98</v>
      </c>
    </row>
    <row r="82" ht="13.5">
      <c r="C82" s="60" t="s">
        <v>101</v>
      </c>
    </row>
    <row r="83" ht="13.5">
      <c r="D83" s="3" t="s">
        <v>103</v>
      </c>
    </row>
  </sheetData>
  <sheetProtection/>
  <mergeCells count="77">
    <mergeCell ref="A1:M1"/>
    <mergeCell ref="J19:K19"/>
    <mergeCell ref="J20:K20"/>
    <mergeCell ref="J21:K21"/>
    <mergeCell ref="F15:G15"/>
    <mergeCell ref="B12:C12"/>
    <mergeCell ref="D12:E12"/>
    <mergeCell ref="D17:E17"/>
    <mergeCell ref="D14:E14"/>
    <mergeCell ref="B17:C17"/>
    <mergeCell ref="B13:C13"/>
    <mergeCell ref="D22:E22"/>
    <mergeCell ref="D20:E20"/>
    <mergeCell ref="D21:E21"/>
    <mergeCell ref="B21:C21"/>
    <mergeCell ref="B22:C22"/>
    <mergeCell ref="B14:C14"/>
    <mergeCell ref="D13:E13"/>
    <mergeCell ref="D15:E15"/>
    <mergeCell ref="D16:E16"/>
    <mergeCell ref="F13:G13"/>
    <mergeCell ref="B23:C23"/>
    <mergeCell ref="D23:E23"/>
    <mergeCell ref="H22:I22"/>
    <mergeCell ref="H23:I23"/>
    <mergeCell ref="D19:E19"/>
    <mergeCell ref="B16:C16"/>
    <mergeCell ref="F17:G17"/>
    <mergeCell ref="F16:G16"/>
    <mergeCell ref="H18:I18"/>
    <mergeCell ref="J13:K13"/>
    <mergeCell ref="J14:K14"/>
    <mergeCell ref="J18:K18"/>
    <mergeCell ref="H15:I15"/>
    <mergeCell ref="J17:K17"/>
    <mergeCell ref="J16:K16"/>
    <mergeCell ref="H13:I13"/>
    <mergeCell ref="H14:I14"/>
    <mergeCell ref="B20:C20"/>
    <mergeCell ref="B19:C19"/>
    <mergeCell ref="B18:C18"/>
    <mergeCell ref="L20:M20"/>
    <mergeCell ref="L19:M19"/>
    <mergeCell ref="H19:I19"/>
    <mergeCell ref="F20:G20"/>
    <mergeCell ref="L15:M15"/>
    <mergeCell ref="J15:K15"/>
    <mergeCell ref="L18:M18"/>
    <mergeCell ref="F18:G18"/>
    <mergeCell ref="F19:G19"/>
    <mergeCell ref="F14:G14"/>
    <mergeCell ref="J22:K22"/>
    <mergeCell ref="H21:I21"/>
    <mergeCell ref="F21:G21"/>
    <mergeCell ref="H20:I20"/>
    <mergeCell ref="J11:M11"/>
    <mergeCell ref="L17:M17"/>
    <mergeCell ref="L16:M16"/>
    <mergeCell ref="J12:M12"/>
    <mergeCell ref="L13:M13"/>
    <mergeCell ref="L14:M14"/>
    <mergeCell ref="F23:G23"/>
    <mergeCell ref="H17:I17"/>
    <mergeCell ref="H16:I16"/>
    <mergeCell ref="D18:E18"/>
    <mergeCell ref="B15:C15"/>
    <mergeCell ref="L21:M21"/>
    <mergeCell ref="L22:M22"/>
    <mergeCell ref="L23:M23"/>
    <mergeCell ref="J23:K23"/>
    <mergeCell ref="F22:G22"/>
    <mergeCell ref="C9:H9"/>
    <mergeCell ref="F11:G11"/>
    <mergeCell ref="F12:G12"/>
    <mergeCell ref="H11:I11"/>
    <mergeCell ref="H12:I12"/>
    <mergeCell ref="B11:E11"/>
  </mergeCells>
  <printOptions horizontalCentered="1"/>
  <pageMargins left="0.28" right="0.21" top="0.3" bottom="0" header="0.5118110236220472" footer="0.5118110236220472"/>
  <pageSetup fitToHeight="1" fitToWidth="1" horizontalDpi="300" verticalDpi="3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showZeros="0" zoomScalePageLayoutView="0" workbookViewId="0" topLeftCell="A1">
      <selection activeCell="A1" sqref="A1:I1"/>
    </sheetView>
  </sheetViews>
  <sheetFormatPr defaultColWidth="9.00390625" defaultRowHeight="13.5"/>
  <cols>
    <col min="1" max="1" width="2.875" style="0" customWidth="1"/>
    <col min="2" max="2" width="12.25390625" style="10" customWidth="1"/>
    <col min="3" max="3" width="3.625" style="10" customWidth="1"/>
    <col min="4" max="4" width="5.625" style="10" customWidth="1"/>
    <col min="5" max="5" width="16.875" style="13" customWidth="1"/>
    <col min="6" max="6" width="20.125" style="13" customWidth="1"/>
    <col min="7" max="7" width="21.00390625" style="13" customWidth="1"/>
    <col min="8" max="8" width="10.875" style="10" customWidth="1"/>
    <col min="9" max="9" width="7.125" style="10" customWidth="1"/>
  </cols>
  <sheetData>
    <row r="1" spans="1:9" ht="21" customHeight="1">
      <c r="A1" s="100" t="s">
        <v>196</v>
      </c>
      <c r="B1" s="100"/>
      <c r="C1" s="100"/>
      <c r="D1" s="100"/>
      <c r="E1" s="100"/>
      <c r="F1" s="100"/>
      <c r="G1" s="100"/>
      <c r="H1" s="100"/>
      <c r="I1" s="100"/>
    </row>
    <row r="2" spans="4:9" ht="13.5">
      <c r="D2" s="22"/>
      <c r="E2" s="22"/>
      <c r="F2" s="101" t="s">
        <v>191</v>
      </c>
      <c r="G2" s="101"/>
      <c r="H2" s="101"/>
      <c r="I2" s="101"/>
    </row>
    <row r="3" spans="2:6" ht="12.75" customHeight="1">
      <c r="B3" s="23" t="s">
        <v>29</v>
      </c>
      <c r="C3" s="23"/>
      <c r="D3" s="24"/>
      <c r="F3" s="25" t="s">
        <v>30</v>
      </c>
    </row>
    <row r="4" spans="2:9" ht="12.75" customHeight="1">
      <c r="B4" s="26" t="s">
        <v>31</v>
      </c>
      <c r="C4" s="26"/>
      <c r="D4" s="24"/>
      <c r="E4" s="23"/>
      <c r="F4" s="102" t="s">
        <v>95</v>
      </c>
      <c r="G4" s="102"/>
      <c r="H4" s="102"/>
      <c r="I4" s="102"/>
    </row>
    <row r="5" spans="2:9" ht="12.75" customHeight="1">
      <c r="B5" s="26" t="s">
        <v>32</v>
      </c>
      <c r="C5" s="26"/>
      <c r="D5" s="24"/>
      <c r="E5" s="23"/>
      <c r="F5" s="103"/>
      <c r="G5" s="103"/>
      <c r="H5" s="103"/>
      <c r="I5" s="103"/>
    </row>
    <row r="6" spans="2:7" ht="12.75" customHeight="1">
      <c r="B6" s="26" t="s">
        <v>33</v>
      </c>
      <c r="C6" s="26"/>
      <c r="D6" s="24"/>
      <c r="E6" s="23"/>
      <c r="F6" s="23"/>
      <c r="G6" s="23"/>
    </row>
    <row r="7" spans="2:8" ht="12.75" customHeight="1">
      <c r="B7" s="26" t="s">
        <v>34</v>
      </c>
      <c r="C7" s="26"/>
      <c r="D7" s="24"/>
      <c r="E7" s="23"/>
      <c r="F7" s="23"/>
      <c r="G7" s="27" t="s">
        <v>35</v>
      </c>
      <c r="H7" s="28">
        <v>42461</v>
      </c>
    </row>
    <row r="8" spans="2:10" ht="30" customHeight="1">
      <c r="B8" s="29" t="s">
        <v>16</v>
      </c>
      <c r="C8" s="29"/>
      <c r="D8" s="29"/>
      <c r="E8" s="29"/>
      <c r="F8" s="29"/>
      <c r="G8" s="30" t="s">
        <v>36</v>
      </c>
      <c r="H8" s="31" t="s">
        <v>37</v>
      </c>
      <c r="J8" s="32" t="s">
        <v>38</v>
      </c>
    </row>
    <row r="9" spans="2:9" ht="24.75" customHeight="1">
      <c r="B9" s="9" t="s">
        <v>39</v>
      </c>
      <c r="C9" s="57" t="s">
        <v>49</v>
      </c>
      <c r="D9" s="33" t="s">
        <v>14</v>
      </c>
      <c r="E9" s="9" t="s">
        <v>40</v>
      </c>
      <c r="F9" s="9" t="s">
        <v>50</v>
      </c>
      <c r="G9" s="34" t="s">
        <v>51</v>
      </c>
      <c r="H9" s="35" t="s">
        <v>41</v>
      </c>
      <c r="I9" s="35" t="s">
        <v>42</v>
      </c>
    </row>
    <row r="10" spans="1:9" ht="19.5" customHeight="1">
      <c r="A10">
        <v>1</v>
      </c>
      <c r="B10" s="36"/>
      <c r="C10" s="36"/>
      <c r="D10" s="36"/>
      <c r="E10" s="37"/>
      <c r="F10" s="37"/>
      <c r="G10" s="37"/>
      <c r="H10" s="38"/>
      <c r="I10" s="20">
        <f>IF(H10="","",DATEDIF(H10,H7,"Y")&amp;"歳")</f>
      </c>
    </row>
    <row r="11" spans="1:9" ht="19.5" customHeight="1">
      <c r="A11">
        <v>2</v>
      </c>
      <c r="B11" s="36"/>
      <c r="C11" s="36"/>
      <c r="D11" s="36"/>
      <c r="E11" s="37"/>
      <c r="F11" s="37"/>
      <c r="G11" s="37"/>
      <c r="H11" s="39"/>
      <c r="I11" s="20">
        <f>IF(H11="","",DATEDIF(H11,H7,"Y")&amp;"歳")</f>
      </c>
    </row>
    <row r="12" spans="1:9" ht="19.5" customHeight="1">
      <c r="A12">
        <v>3</v>
      </c>
      <c r="B12" s="36"/>
      <c r="C12" s="36"/>
      <c r="D12" s="36"/>
      <c r="E12" s="37"/>
      <c r="F12" s="37"/>
      <c r="G12" s="37"/>
      <c r="H12" s="39"/>
      <c r="I12" s="20">
        <f>IF(H12="","",DATEDIF(H12,H7,"Y")&amp;"歳")</f>
      </c>
    </row>
    <row r="13" spans="1:9" ht="19.5" customHeight="1">
      <c r="A13">
        <v>4</v>
      </c>
      <c r="B13" s="36"/>
      <c r="C13" s="36"/>
      <c r="D13" s="36"/>
      <c r="E13" s="37"/>
      <c r="F13" s="37"/>
      <c r="G13" s="37"/>
      <c r="H13" s="39"/>
      <c r="I13" s="20">
        <f>IF(H13="","",DATEDIF(H13,H7,"Y")&amp;"歳")</f>
      </c>
    </row>
    <row r="14" spans="1:9" ht="19.5" customHeight="1">
      <c r="A14">
        <v>5</v>
      </c>
      <c r="B14" s="36"/>
      <c r="C14" s="36"/>
      <c r="D14" s="36"/>
      <c r="E14" s="37"/>
      <c r="F14" s="37"/>
      <c r="G14" s="37"/>
      <c r="H14" s="39"/>
      <c r="I14" s="20">
        <f>IF(H14="","",DATEDIF(H14,H7,"Y")&amp;"歳")</f>
      </c>
    </row>
    <row r="15" spans="1:9" ht="19.5" customHeight="1">
      <c r="A15">
        <v>6</v>
      </c>
      <c r="B15" s="36"/>
      <c r="C15" s="36"/>
      <c r="D15" s="36"/>
      <c r="E15" s="37"/>
      <c r="F15" s="37"/>
      <c r="G15" s="37"/>
      <c r="H15" s="39"/>
      <c r="I15" s="20">
        <f>IF(H15="","",DATEDIF(H15,H7,"Y")&amp;"歳")</f>
      </c>
    </row>
    <row r="16" spans="1:9" ht="19.5" customHeight="1">
      <c r="A16">
        <v>7</v>
      </c>
      <c r="B16" s="36"/>
      <c r="C16" s="36"/>
      <c r="D16" s="36"/>
      <c r="E16" s="37"/>
      <c r="F16" s="37"/>
      <c r="G16" s="37"/>
      <c r="H16" s="39"/>
      <c r="I16" s="20">
        <f>IF(H16="","",DATEDIF(H16,H7,"Y")&amp;"歳")</f>
      </c>
    </row>
    <row r="17" spans="1:9" ht="19.5" customHeight="1">
      <c r="A17">
        <v>8</v>
      </c>
      <c r="B17" s="36"/>
      <c r="C17" s="36"/>
      <c r="D17" s="36"/>
      <c r="E17" s="37"/>
      <c r="F17" s="37"/>
      <c r="G17" s="37"/>
      <c r="H17" s="39"/>
      <c r="I17" s="20">
        <f>IF(H17="","",DATEDIF(H17,H7,"Y")&amp;"歳")</f>
      </c>
    </row>
    <row r="18" spans="1:9" ht="19.5" customHeight="1">
      <c r="A18">
        <v>9</v>
      </c>
      <c r="B18" s="36"/>
      <c r="C18" s="36"/>
      <c r="D18" s="36"/>
      <c r="E18" s="37"/>
      <c r="F18" s="37"/>
      <c r="G18" s="37"/>
      <c r="H18" s="39"/>
      <c r="I18" s="20">
        <f>IF(H18="","",DATEDIF(H18,H7,"Y")&amp;"歳")</f>
      </c>
    </row>
    <row r="19" spans="1:9" ht="19.5" customHeight="1">
      <c r="A19">
        <v>10</v>
      </c>
      <c r="B19" s="36"/>
      <c r="C19" s="36"/>
      <c r="D19" s="36"/>
      <c r="E19" s="37"/>
      <c r="F19" s="37"/>
      <c r="G19" s="37"/>
      <c r="H19" s="39"/>
      <c r="I19" s="20">
        <f>IF(H19="","",DATEDIF(H19,H7,"Y")&amp;"歳")</f>
      </c>
    </row>
    <row r="20" spans="2:9" ht="20.25" customHeight="1">
      <c r="B20" s="29" t="s">
        <v>13</v>
      </c>
      <c r="C20" s="29"/>
      <c r="D20" s="29"/>
      <c r="E20" s="29"/>
      <c r="F20" s="29"/>
      <c r="G20" s="40"/>
      <c r="I20" s="41">
        <f>IF(H20="","",DATEDIF(H20,H8,"Y")&amp;"歳")</f>
      </c>
    </row>
    <row r="21" spans="2:9" ht="24.75" customHeight="1">
      <c r="B21" s="9" t="s">
        <v>39</v>
      </c>
      <c r="C21" s="57" t="s">
        <v>49</v>
      </c>
      <c r="D21" s="33" t="s">
        <v>14</v>
      </c>
      <c r="E21" s="9" t="s">
        <v>40</v>
      </c>
      <c r="F21" s="9" t="s">
        <v>50</v>
      </c>
      <c r="G21" s="34" t="s">
        <v>43</v>
      </c>
      <c r="H21" s="35" t="s">
        <v>41</v>
      </c>
      <c r="I21" s="35" t="s">
        <v>42</v>
      </c>
    </row>
    <row r="22" spans="1:9" ht="19.5" customHeight="1">
      <c r="A22" s="99">
        <v>1</v>
      </c>
      <c r="B22" s="98"/>
      <c r="C22" s="89"/>
      <c r="D22" s="50"/>
      <c r="E22" s="42"/>
      <c r="F22" s="42"/>
      <c r="G22" s="42"/>
      <c r="H22" s="43"/>
      <c r="I22" s="44">
        <f>IF(H22="","",DATEDIF(H22,H7,"Y")&amp;"歳")</f>
      </c>
    </row>
    <row r="23" spans="1:9" ht="19.5" customHeight="1">
      <c r="A23" s="99"/>
      <c r="B23" s="98"/>
      <c r="C23" s="90"/>
      <c r="D23" s="51"/>
      <c r="E23" s="45"/>
      <c r="F23" s="45"/>
      <c r="G23" s="45"/>
      <c r="H23" s="46"/>
      <c r="I23" s="21">
        <f>IF(H23="","",DATEDIF(H23,H7,"Y")&amp;"歳")</f>
      </c>
    </row>
    <row r="24" spans="1:9" ht="19.5" customHeight="1">
      <c r="A24" s="99">
        <v>2</v>
      </c>
      <c r="B24" s="98"/>
      <c r="C24" s="89"/>
      <c r="D24" s="50"/>
      <c r="E24" s="42"/>
      <c r="F24" s="42"/>
      <c r="G24" s="42"/>
      <c r="H24" s="43"/>
      <c r="I24" s="44">
        <f>IF(H24="","",DATEDIF(H24,H7,"Y")&amp;"歳")</f>
      </c>
    </row>
    <row r="25" spans="1:9" ht="19.5" customHeight="1">
      <c r="A25" s="99"/>
      <c r="B25" s="98"/>
      <c r="C25" s="90"/>
      <c r="D25" s="51"/>
      <c r="E25" s="45"/>
      <c r="F25" s="45"/>
      <c r="G25" s="45"/>
      <c r="H25" s="46"/>
      <c r="I25" s="21">
        <f>IF(H25="","",DATEDIF(H25,H7,"Y")&amp;"歳")</f>
      </c>
    </row>
    <row r="26" spans="1:9" ht="19.5" customHeight="1">
      <c r="A26" s="99">
        <v>3</v>
      </c>
      <c r="B26" s="98"/>
      <c r="C26" s="89"/>
      <c r="D26" s="50"/>
      <c r="E26" s="42"/>
      <c r="F26" s="42"/>
      <c r="G26" s="42"/>
      <c r="H26" s="43"/>
      <c r="I26" s="44">
        <f>IF(H26="","",DATEDIF(H26,H7,"Y")&amp;"歳")</f>
      </c>
    </row>
    <row r="27" spans="1:9" ht="19.5" customHeight="1">
      <c r="A27" s="99"/>
      <c r="B27" s="98"/>
      <c r="C27" s="90"/>
      <c r="D27" s="51"/>
      <c r="E27" s="45"/>
      <c r="F27" s="45"/>
      <c r="G27" s="45"/>
      <c r="H27" s="46"/>
      <c r="I27" s="21">
        <f>IF(H27="","",DATEDIF(H27,H7,"Y")&amp;"歳")</f>
      </c>
    </row>
    <row r="28" spans="1:9" ht="19.5" customHeight="1">
      <c r="A28" s="99">
        <v>4</v>
      </c>
      <c r="B28" s="98"/>
      <c r="C28" s="89"/>
      <c r="D28" s="50"/>
      <c r="E28" s="42"/>
      <c r="F28" s="42"/>
      <c r="G28" s="42"/>
      <c r="H28" s="43"/>
      <c r="I28" s="44">
        <f>IF(H28="","",DATEDIF(H28,H7,"Y")&amp;"歳")</f>
      </c>
    </row>
    <row r="29" spans="1:9" ht="19.5" customHeight="1">
      <c r="A29" s="99"/>
      <c r="B29" s="98"/>
      <c r="C29" s="90"/>
      <c r="D29" s="51"/>
      <c r="E29" s="45"/>
      <c r="F29" s="45"/>
      <c r="G29" s="45"/>
      <c r="H29" s="46"/>
      <c r="I29" s="21">
        <f>IF(H29="","",DATEDIF(H29,H7,"Y")&amp;"歳")</f>
      </c>
    </row>
    <row r="30" spans="1:9" ht="19.5" customHeight="1">
      <c r="A30" s="99">
        <v>5</v>
      </c>
      <c r="B30" s="98"/>
      <c r="C30" s="89"/>
      <c r="D30" s="50"/>
      <c r="E30" s="42"/>
      <c r="F30" s="42"/>
      <c r="G30" s="42"/>
      <c r="H30" s="43"/>
      <c r="I30" s="44">
        <f>IF(H30="","",DATEDIF(H30,H7,"Y")&amp;"歳")</f>
      </c>
    </row>
    <row r="31" spans="1:9" ht="19.5" customHeight="1">
      <c r="A31" s="99"/>
      <c r="B31" s="98"/>
      <c r="C31" s="90"/>
      <c r="D31" s="51"/>
      <c r="E31" s="45"/>
      <c r="F31" s="45"/>
      <c r="G31" s="45"/>
      <c r="H31" s="46"/>
      <c r="I31" s="21">
        <f>IF(H31="","",DATEDIF(H31,H7,"Y")&amp;"歳")</f>
      </c>
    </row>
    <row r="32" spans="1:9" ht="19.5" customHeight="1">
      <c r="A32" s="99">
        <v>6</v>
      </c>
      <c r="B32" s="98"/>
      <c r="C32" s="89"/>
      <c r="D32" s="50"/>
      <c r="E32" s="42"/>
      <c r="F32" s="42"/>
      <c r="G32" s="42"/>
      <c r="H32" s="43"/>
      <c r="I32" s="44">
        <f>IF(H32="","",DATEDIF(H32,H7,"Y")&amp;"歳")</f>
      </c>
    </row>
    <row r="33" spans="1:9" ht="19.5" customHeight="1">
      <c r="A33" s="99"/>
      <c r="B33" s="98"/>
      <c r="C33" s="90"/>
      <c r="D33" s="51"/>
      <c r="E33" s="45"/>
      <c r="F33" s="45"/>
      <c r="G33" s="45"/>
      <c r="H33" s="46"/>
      <c r="I33" s="21">
        <f>IF(H33="","",DATEDIF(H33,H7,"Y")&amp;"歳")</f>
      </c>
    </row>
    <row r="34" spans="1:9" ht="19.5" customHeight="1">
      <c r="A34" s="99">
        <v>7</v>
      </c>
      <c r="B34" s="98"/>
      <c r="C34" s="89"/>
      <c r="D34" s="50"/>
      <c r="E34" s="42"/>
      <c r="F34" s="42"/>
      <c r="G34" s="42"/>
      <c r="H34" s="43"/>
      <c r="I34" s="44">
        <f>IF(H34="","",DATEDIF(H34,H7,"Y")&amp;"歳")</f>
      </c>
    </row>
    <row r="35" spans="1:9" ht="19.5" customHeight="1">
      <c r="A35" s="99"/>
      <c r="B35" s="98"/>
      <c r="C35" s="90"/>
      <c r="D35" s="51"/>
      <c r="E35" s="45"/>
      <c r="F35" s="45"/>
      <c r="G35" s="45"/>
      <c r="H35" s="46"/>
      <c r="I35" s="21">
        <f>IF(H35="","",DATEDIF(H35,H7,"Y")&amp;"歳")</f>
      </c>
    </row>
    <row r="36" ht="7.5" customHeight="1"/>
    <row r="37" spans="2:7" ht="18" customHeight="1" thickBot="1">
      <c r="B37" s="95" t="s">
        <v>15</v>
      </c>
      <c r="C37" s="95"/>
      <c r="D37" s="95"/>
      <c r="E37" s="47"/>
      <c r="F37" s="47"/>
      <c r="G37" s="47"/>
    </row>
    <row r="38" spans="2:9" ht="18" customHeight="1">
      <c r="B38" s="95" t="s">
        <v>17</v>
      </c>
      <c r="C38" s="95"/>
      <c r="D38" s="95"/>
      <c r="E38" s="48"/>
      <c r="F38" s="48"/>
      <c r="G38" s="96" t="s">
        <v>48</v>
      </c>
      <c r="H38" s="91" t="s">
        <v>54</v>
      </c>
      <c r="I38" s="92"/>
    </row>
    <row r="39" spans="2:9" ht="18" customHeight="1" thickBot="1">
      <c r="B39" s="10" t="s">
        <v>44</v>
      </c>
      <c r="D39" s="18"/>
      <c r="E39" s="47"/>
      <c r="F39" s="47"/>
      <c r="G39" s="97"/>
      <c r="H39" s="93"/>
      <c r="I39" s="94"/>
    </row>
    <row r="40" spans="2:7" ht="18" customHeight="1">
      <c r="B40" s="19" t="s">
        <v>18</v>
      </c>
      <c r="C40" s="19"/>
      <c r="D40" s="18" t="s">
        <v>45</v>
      </c>
      <c r="E40" s="47"/>
      <c r="F40" s="18" t="s">
        <v>46</v>
      </c>
      <c r="G40" s="47"/>
    </row>
    <row r="41" spans="2:9" ht="15" customHeight="1">
      <c r="B41" s="11" t="s">
        <v>19</v>
      </c>
      <c r="C41" s="11"/>
      <c r="D41" t="s">
        <v>20</v>
      </c>
      <c r="E41" s="8" t="s">
        <v>192</v>
      </c>
      <c r="F41" s="12"/>
      <c r="G41" s="13" t="str">
        <f>"）　　　"</f>
        <v>）　　　</v>
      </c>
      <c r="H41" s="66">
        <f>2500*F41</f>
        <v>0</v>
      </c>
      <c r="I41" s="13" t="s">
        <v>21</v>
      </c>
    </row>
    <row r="42" spans="2:9" ht="15" customHeight="1">
      <c r="B42" s="11" t="s">
        <v>19</v>
      </c>
      <c r="C42" s="11"/>
      <c r="D42" t="s">
        <v>1</v>
      </c>
      <c r="E42" s="8" t="s">
        <v>193</v>
      </c>
      <c r="F42" s="12"/>
      <c r="G42" s="13" t="str">
        <f>"）　　　"</f>
        <v>）　　　</v>
      </c>
      <c r="H42" s="66">
        <f>5000*F42</f>
        <v>0</v>
      </c>
      <c r="I42" s="13" t="s">
        <v>21</v>
      </c>
    </row>
    <row r="43" spans="2:9" ht="15" customHeight="1">
      <c r="B43" s="10" t="s">
        <v>22</v>
      </c>
      <c r="D43" t="s">
        <v>1</v>
      </c>
      <c r="E43" s="8" t="s">
        <v>193</v>
      </c>
      <c r="F43" s="12"/>
      <c r="G43" s="13" t="str">
        <f>"）　　　"</f>
        <v>）　　　</v>
      </c>
      <c r="H43" s="66">
        <f>5000*F43</f>
        <v>0</v>
      </c>
      <c r="I43" s="13" t="s">
        <v>21</v>
      </c>
    </row>
    <row r="44" spans="2:9" ht="15" customHeight="1">
      <c r="B44" s="11" t="s">
        <v>23</v>
      </c>
      <c r="C44" s="11"/>
      <c r="D44" t="s">
        <v>20</v>
      </c>
      <c r="E44" s="8" t="s">
        <v>194</v>
      </c>
      <c r="F44" s="12"/>
      <c r="G44" s="13" t="str">
        <f>"）　　　"</f>
        <v>）　　　</v>
      </c>
      <c r="H44" s="66">
        <f>1500*F44</f>
        <v>0</v>
      </c>
      <c r="I44" s="13" t="s">
        <v>21</v>
      </c>
    </row>
    <row r="45" spans="2:9" ht="15" customHeight="1" thickBot="1">
      <c r="B45" s="11" t="s">
        <v>23</v>
      </c>
      <c r="C45" s="11"/>
      <c r="D45" s="14" t="s">
        <v>1</v>
      </c>
      <c r="E45" s="15" t="s">
        <v>195</v>
      </c>
      <c r="F45" s="16"/>
      <c r="G45" s="13" t="str">
        <f>"）　　　"</f>
        <v>）　　　</v>
      </c>
      <c r="H45" s="67">
        <f>3000*F45</f>
        <v>0</v>
      </c>
      <c r="I45" s="17" t="s">
        <v>21</v>
      </c>
    </row>
    <row r="46" spans="2:9" ht="15" customHeight="1" thickTop="1">
      <c r="B46" s="52"/>
      <c r="C46" s="56"/>
      <c r="G46" s="53" t="s">
        <v>24</v>
      </c>
      <c r="H46" s="68">
        <f>SUM(H41:H45)</f>
        <v>0</v>
      </c>
      <c r="I46" s="54" t="s">
        <v>21</v>
      </c>
    </row>
    <row r="47" spans="2:3" ht="15.75" customHeight="1">
      <c r="B47" s="13" t="s">
        <v>47</v>
      </c>
      <c r="C47" s="13"/>
    </row>
    <row r="48" spans="2:9" ht="15.75" customHeight="1">
      <c r="B48" s="11" t="s">
        <v>25</v>
      </c>
      <c r="C48" s="11"/>
      <c r="D48"/>
      <c r="E48"/>
      <c r="G48" s="55" t="s">
        <v>26</v>
      </c>
      <c r="H48" s="49"/>
      <c r="I48" s="47" t="s">
        <v>21</v>
      </c>
    </row>
  </sheetData>
  <sheetProtection formatCells="0"/>
  <mergeCells count="28">
    <mergeCell ref="A26:A27"/>
    <mergeCell ref="A24:A25"/>
    <mergeCell ref="A22:A23"/>
    <mergeCell ref="A1:I1"/>
    <mergeCell ref="B22:B23"/>
    <mergeCell ref="B24:B25"/>
    <mergeCell ref="B26:B27"/>
    <mergeCell ref="C22:C23"/>
    <mergeCell ref="F2:I2"/>
    <mergeCell ref="F4:I5"/>
    <mergeCell ref="C30:C31"/>
    <mergeCell ref="C28:C29"/>
    <mergeCell ref="B28:B29"/>
    <mergeCell ref="B34:B35"/>
    <mergeCell ref="A34:A35"/>
    <mergeCell ref="A32:A33"/>
    <mergeCell ref="A30:A31"/>
    <mergeCell ref="A28:A29"/>
    <mergeCell ref="C26:C27"/>
    <mergeCell ref="C24:C25"/>
    <mergeCell ref="C32:C33"/>
    <mergeCell ref="H38:I39"/>
    <mergeCell ref="B37:D37"/>
    <mergeCell ref="B38:D38"/>
    <mergeCell ref="G38:G39"/>
    <mergeCell ref="C34:C35"/>
    <mergeCell ref="B30:B31"/>
    <mergeCell ref="B32:B33"/>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showZeros="0" zoomScalePageLayoutView="0" workbookViewId="0" topLeftCell="A1">
      <selection activeCell="A1" sqref="A1:I1"/>
    </sheetView>
  </sheetViews>
  <sheetFormatPr defaultColWidth="9.00390625" defaultRowHeight="13.5"/>
  <cols>
    <col min="1" max="1" width="2.875" style="0" customWidth="1"/>
    <col min="2" max="2" width="12.25390625" style="10" customWidth="1"/>
    <col min="3" max="3" width="3.625" style="10" customWidth="1"/>
    <col min="4" max="4" width="5.625" style="10" customWidth="1"/>
    <col min="5" max="5" width="16.875" style="13" customWidth="1"/>
    <col min="6" max="6" width="20.125" style="13" customWidth="1"/>
    <col min="7" max="7" width="21.00390625" style="13" customWidth="1"/>
    <col min="8" max="8" width="10.875" style="10" customWidth="1"/>
    <col min="9" max="9" width="7.125" style="10" customWidth="1"/>
  </cols>
  <sheetData>
    <row r="1" spans="1:9" ht="21" customHeight="1">
      <c r="A1" s="100" t="s">
        <v>196</v>
      </c>
      <c r="B1" s="100"/>
      <c r="C1" s="100"/>
      <c r="D1" s="100"/>
      <c r="E1" s="100"/>
      <c r="F1" s="100"/>
      <c r="G1" s="100"/>
      <c r="H1" s="100"/>
      <c r="I1" s="100"/>
    </row>
    <row r="2" spans="4:9" ht="13.5">
      <c r="D2" s="22"/>
      <c r="E2" s="22"/>
      <c r="F2" s="101" t="s">
        <v>191</v>
      </c>
      <c r="G2" s="101"/>
      <c r="H2" s="101"/>
      <c r="I2" s="101"/>
    </row>
    <row r="3" spans="2:6" ht="12.75" customHeight="1">
      <c r="B3" s="23" t="s">
        <v>29</v>
      </c>
      <c r="C3" s="23"/>
      <c r="D3" s="24"/>
      <c r="F3" s="25" t="s">
        <v>30</v>
      </c>
    </row>
    <row r="4" spans="2:9" ht="12.75" customHeight="1">
      <c r="B4" s="26" t="s">
        <v>31</v>
      </c>
      <c r="C4" s="26"/>
      <c r="D4" s="24"/>
      <c r="E4" s="23"/>
      <c r="F4" s="102" t="s">
        <v>95</v>
      </c>
      <c r="G4" s="102"/>
      <c r="H4" s="102"/>
      <c r="I4" s="102"/>
    </row>
    <row r="5" spans="2:9" ht="12.75" customHeight="1">
      <c r="B5" s="26" t="s">
        <v>32</v>
      </c>
      <c r="C5" s="26"/>
      <c r="D5" s="24"/>
      <c r="E5" s="23"/>
      <c r="F5" s="103"/>
      <c r="G5" s="103"/>
      <c r="H5" s="103"/>
      <c r="I5" s="103"/>
    </row>
    <row r="6" spans="2:7" ht="12.75" customHeight="1">
      <c r="B6" s="26" t="s">
        <v>33</v>
      </c>
      <c r="C6" s="26"/>
      <c r="D6" s="24"/>
      <c r="E6" s="23"/>
      <c r="F6" s="23"/>
      <c r="G6" s="23"/>
    </row>
    <row r="7" spans="2:8" ht="12.75" customHeight="1">
      <c r="B7" s="26" t="s">
        <v>34</v>
      </c>
      <c r="C7" s="26"/>
      <c r="D7" s="24"/>
      <c r="E7" s="23"/>
      <c r="F7" s="23"/>
      <c r="G7" s="27" t="s">
        <v>35</v>
      </c>
      <c r="H7" s="28">
        <v>42461</v>
      </c>
    </row>
    <row r="8" spans="2:10" ht="30" customHeight="1">
      <c r="B8" s="29" t="s">
        <v>16</v>
      </c>
      <c r="C8" s="29"/>
      <c r="D8" s="29"/>
      <c r="E8" s="29"/>
      <c r="F8" s="29"/>
      <c r="G8" s="30" t="s">
        <v>36</v>
      </c>
      <c r="H8" s="31" t="s">
        <v>37</v>
      </c>
      <c r="J8" s="32" t="s">
        <v>38</v>
      </c>
    </row>
    <row r="9" spans="2:9" ht="24.75" customHeight="1">
      <c r="B9" s="9" t="s">
        <v>39</v>
      </c>
      <c r="C9" s="57" t="s">
        <v>49</v>
      </c>
      <c r="D9" s="33" t="s">
        <v>14</v>
      </c>
      <c r="E9" s="9" t="s">
        <v>40</v>
      </c>
      <c r="F9" s="9" t="s">
        <v>52</v>
      </c>
      <c r="G9" s="34" t="s">
        <v>53</v>
      </c>
      <c r="H9" s="35" t="s">
        <v>41</v>
      </c>
      <c r="I9" s="35" t="s">
        <v>42</v>
      </c>
    </row>
    <row r="10" spans="1:9" ht="19.5" customHeight="1">
      <c r="A10">
        <v>11</v>
      </c>
      <c r="B10" s="36"/>
      <c r="C10" s="36"/>
      <c r="D10" s="36"/>
      <c r="E10" s="37"/>
      <c r="F10" s="37"/>
      <c r="G10" s="37"/>
      <c r="H10" s="38"/>
      <c r="I10" s="20">
        <f>IF(H10="","",DATEDIF(H10,H7,"Y")&amp;"歳")</f>
      </c>
    </row>
    <row r="11" spans="1:9" ht="19.5" customHeight="1">
      <c r="A11">
        <v>12</v>
      </c>
      <c r="B11" s="36"/>
      <c r="C11" s="36"/>
      <c r="D11" s="36"/>
      <c r="E11" s="37"/>
      <c r="F11" s="37"/>
      <c r="G11" s="37"/>
      <c r="H11" s="39"/>
      <c r="I11" s="20">
        <f>IF(H11="","",DATEDIF(H11,H7,"Y")&amp;"歳")</f>
      </c>
    </row>
    <row r="12" spans="1:9" ht="19.5" customHeight="1">
      <c r="A12">
        <v>13</v>
      </c>
      <c r="B12" s="36"/>
      <c r="C12" s="36"/>
      <c r="D12" s="36"/>
      <c r="E12" s="37"/>
      <c r="F12" s="37"/>
      <c r="G12" s="37"/>
      <c r="H12" s="39"/>
      <c r="I12" s="20">
        <f>IF(H12="","",DATEDIF(H12,H7,"Y")&amp;"歳")</f>
      </c>
    </row>
    <row r="13" spans="1:9" ht="19.5" customHeight="1">
      <c r="A13">
        <v>14</v>
      </c>
      <c r="B13" s="36"/>
      <c r="C13" s="36"/>
      <c r="D13" s="36"/>
      <c r="E13" s="37"/>
      <c r="F13" s="37"/>
      <c r="G13" s="37"/>
      <c r="H13" s="39"/>
      <c r="I13" s="20">
        <f>IF(H13="","",DATEDIF(H13,H7,"Y")&amp;"歳")</f>
      </c>
    </row>
    <row r="14" spans="1:9" ht="19.5" customHeight="1">
      <c r="A14">
        <v>15</v>
      </c>
      <c r="B14" s="36"/>
      <c r="C14" s="36"/>
      <c r="D14" s="36"/>
      <c r="E14" s="37"/>
      <c r="F14" s="37"/>
      <c r="G14" s="37"/>
      <c r="H14" s="39"/>
      <c r="I14" s="20">
        <f>IF(H14="","",DATEDIF(H14,H7,"Y")&amp;"歳")</f>
      </c>
    </row>
    <row r="15" spans="1:9" ht="19.5" customHeight="1">
      <c r="A15">
        <v>16</v>
      </c>
      <c r="B15" s="36"/>
      <c r="C15" s="36"/>
      <c r="D15" s="36"/>
      <c r="E15" s="37"/>
      <c r="F15" s="37"/>
      <c r="G15" s="37"/>
      <c r="H15" s="39"/>
      <c r="I15" s="20">
        <f>IF(H15="","",DATEDIF(H15,H7,"Y")&amp;"歳")</f>
      </c>
    </row>
    <row r="16" spans="1:9" ht="19.5" customHeight="1">
      <c r="A16">
        <v>17</v>
      </c>
      <c r="B16" s="36"/>
      <c r="C16" s="36"/>
      <c r="D16" s="36"/>
      <c r="E16" s="37"/>
      <c r="F16" s="37"/>
      <c r="G16" s="37"/>
      <c r="H16" s="39"/>
      <c r="I16" s="20">
        <f>IF(H16="","",DATEDIF(H16,H7,"Y")&amp;"歳")</f>
      </c>
    </row>
    <row r="17" spans="1:9" ht="19.5" customHeight="1">
      <c r="A17">
        <v>18</v>
      </c>
      <c r="B17" s="36"/>
      <c r="C17" s="36"/>
      <c r="D17" s="36"/>
      <c r="E17" s="37"/>
      <c r="F17" s="37"/>
      <c r="G17" s="37"/>
      <c r="H17" s="39"/>
      <c r="I17" s="20">
        <f>IF(H17="","",DATEDIF(H17,H7,"Y")&amp;"歳")</f>
      </c>
    </row>
    <row r="18" spans="1:9" ht="19.5" customHeight="1">
      <c r="A18">
        <v>19</v>
      </c>
      <c r="B18" s="36"/>
      <c r="C18" s="36"/>
      <c r="D18" s="36"/>
      <c r="E18" s="37"/>
      <c r="F18" s="37"/>
      <c r="G18" s="37"/>
      <c r="H18" s="39"/>
      <c r="I18" s="20">
        <f>IF(H18="","",DATEDIF(H18,H7,"Y")&amp;"歳")</f>
      </c>
    </row>
    <row r="19" spans="1:9" ht="19.5" customHeight="1">
      <c r="A19">
        <v>20</v>
      </c>
      <c r="B19" s="36"/>
      <c r="C19" s="36"/>
      <c r="D19" s="36"/>
      <c r="E19" s="37"/>
      <c r="F19" s="37"/>
      <c r="G19" s="37"/>
      <c r="H19" s="39"/>
      <c r="I19" s="20">
        <f>IF(H19="","",DATEDIF(H19,H7,"Y")&amp;"歳")</f>
      </c>
    </row>
    <row r="20" spans="2:9" ht="20.25" customHeight="1">
      <c r="B20" s="29" t="s">
        <v>13</v>
      </c>
      <c r="C20" s="29"/>
      <c r="D20" s="29"/>
      <c r="E20" s="29"/>
      <c r="F20" s="29"/>
      <c r="G20" s="40"/>
      <c r="I20" s="41">
        <f>IF(H20="","",DATEDIF(H20,H8,"Y")&amp;"歳")</f>
      </c>
    </row>
    <row r="21" spans="2:9" ht="24.75" customHeight="1">
      <c r="B21" s="9" t="s">
        <v>39</v>
      </c>
      <c r="C21" s="57" t="s">
        <v>49</v>
      </c>
      <c r="D21" s="33" t="s">
        <v>14</v>
      </c>
      <c r="E21" s="9" t="s">
        <v>40</v>
      </c>
      <c r="F21" s="9" t="s">
        <v>52</v>
      </c>
      <c r="G21" s="34" t="s">
        <v>43</v>
      </c>
      <c r="H21" s="35" t="s">
        <v>41</v>
      </c>
      <c r="I21" s="35" t="s">
        <v>42</v>
      </c>
    </row>
    <row r="22" spans="1:9" ht="19.5" customHeight="1">
      <c r="A22" s="99">
        <v>8</v>
      </c>
      <c r="B22" s="98"/>
      <c r="C22" s="89"/>
      <c r="D22" s="50"/>
      <c r="E22" s="42"/>
      <c r="F22" s="42"/>
      <c r="G22" s="42"/>
      <c r="H22" s="43"/>
      <c r="I22" s="44">
        <f>IF(H22="","",DATEDIF(H22,H7,"Y")&amp;"歳")</f>
      </c>
    </row>
    <row r="23" spans="1:9" ht="19.5" customHeight="1">
      <c r="A23" s="99"/>
      <c r="B23" s="98"/>
      <c r="C23" s="90"/>
      <c r="D23" s="51"/>
      <c r="E23" s="45"/>
      <c r="F23" s="45"/>
      <c r="G23" s="45"/>
      <c r="H23" s="46"/>
      <c r="I23" s="21">
        <f>IF(H23="","",DATEDIF(H23,H7,"Y")&amp;"歳")</f>
      </c>
    </row>
    <row r="24" spans="1:9" ht="19.5" customHeight="1">
      <c r="A24" s="99">
        <v>9</v>
      </c>
      <c r="B24" s="98"/>
      <c r="C24" s="89"/>
      <c r="D24" s="50"/>
      <c r="E24" s="42"/>
      <c r="F24" s="42"/>
      <c r="G24" s="42"/>
      <c r="H24" s="43"/>
      <c r="I24" s="44">
        <f>IF(H24="","",DATEDIF(H24,H7,"Y")&amp;"歳")</f>
      </c>
    </row>
    <row r="25" spans="1:9" ht="19.5" customHeight="1">
      <c r="A25" s="99"/>
      <c r="B25" s="98"/>
      <c r="C25" s="90"/>
      <c r="D25" s="51"/>
      <c r="E25" s="45"/>
      <c r="F25" s="45"/>
      <c r="G25" s="45"/>
      <c r="H25" s="46"/>
      <c r="I25" s="21">
        <f>IF(H25="","",DATEDIF(H25,H7,"Y")&amp;"歳")</f>
      </c>
    </row>
    <row r="26" spans="1:9" ht="19.5" customHeight="1">
      <c r="A26" s="99">
        <v>10</v>
      </c>
      <c r="B26" s="98"/>
      <c r="C26" s="89"/>
      <c r="D26" s="50"/>
      <c r="E26" s="42"/>
      <c r="F26" s="42"/>
      <c r="G26" s="42"/>
      <c r="H26" s="43"/>
      <c r="I26" s="44">
        <f>IF(H26="","",DATEDIF(H26,H7,"Y")&amp;"歳")</f>
      </c>
    </row>
    <row r="27" spans="1:9" ht="19.5" customHeight="1">
      <c r="A27" s="99"/>
      <c r="B27" s="98"/>
      <c r="C27" s="90"/>
      <c r="D27" s="51"/>
      <c r="E27" s="45"/>
      <c r="F27" s="45"/>
      <c r="G27" s="45"/>
      <c r="H27" s="46"/>
      <c r="I27" s="21">
        <f>IF(H27="","",DATEDIF(H27,H7,"Y")&amp;"歳")</f>
      </c>
    </row>
    <row r="28" spans="1:9" ht="19.5" customHeight="1">
      <c r="A28" s="99">
        <v>11</v>
      </c>
      <c r="B28" s="98"/>
      <c r="C28" s="89"/>
      <c r="D28" s="50"/>
      <c r="E28" s="42"/>
      <c r="F28" s="42"/>
      <c r="G28" s="42"/>
      <c r="H28" s="43"/>
      <c r="I28" s="44">
        <f>IF(H28="","",DATEDIF(H28,H7,"Y")&amp;"歳")</f>
      </c>
    </row>
    <row r="29" spans="1:9" ht="19.5" customHeight="1">
      <c r="A29" s="99"/>
      <c r="B29" s="98"/>
      <c r="C29" s="90"/>
      <c r="D29" s="51"/>
      <c r="E29" s="45"/>
      <c r="F29" s="45"/>
      <c r="G29" s="45"/>
      <c r="H29" s="46"/>
      <c r="I29" s="21">
        <f>IF(H29="","",DATEDIF(H29,H7,"Y")&amp;"歳")</f>
      </c>
    </row>
    <row r="30" spans="1:9" ht="19.5" customHeight="1">
      <c r="A30" s="99">
        <v>12</v>
      </c>
      <c r="B30" s="98"/>
      <c r="C30" s="89"/>
      <c r="D30" s="50"/>
      <c r="E30" s="42"/>
      <c r="F30" s="42"/>
      <c r="G30" s="42"/>
      <c r="H30" s="43"/>
      <c r="I30" s="44">
        <f>IF(H30="","",DATEDIF(H30,H7,"Y")&amp;"歳")</f>
      </c>
    </row>
    <row r="31" spans="1:9" ht="19.5" customHeight="1">
      <c r="A31" s="99"/>
      <c r="B31" s="98"/>
      <c r="C31" s="90"/>
      <c r="D31" s="51"/>
      <c r="E31" s="45"/>
      <c r="F31" s="45"/>
      <c r="G31" s="45"/>
      <c r="H31" s="46"/>
      <c r="I31" s="21">
        <f>IF(H31="","",DATEDIF(H31,H7,"Y")&amp;"歳")</f>
      </c>
    </row>
    <row r="32" spans="1:9" ht="19.5" customHeight="1">
      <c r="A32" s="99">
        <v>13</v>
      </c>
      <c r="B32" s="98"/>
      <c r="C32" s="89"/>
      <c r="D32" s="50"/>
      <c r="E32" s="42"/>
      <c r="F32" s="42"/>
      <c r="G32" s="42"/>
      <c r="H32" s="43"/>
      <c r="I32" s="44">
        <f>IF(H32="","",DATEDIF(H32,H7,"Y")&amp;"歳")</f>
      </c>
    </row>
    <row r="33" spans="1:9" ht="19.5" customHeight="1">
      <c r="A33" s="99"/>
      <c r="B33" s="98"/>
      <c r="C33" s="90"/>
      <c r="D33" s="51"/>
      <c r="E33" s="45"/>
      <c r="F33" s="45"/>
      <c r="G33" s="45"/>
      <c r="H33" s="46"/>
      <c r="I33" s="21">
        <f>IF(H33="","",DATEDIF(H33,H7,"Y")&amp;"歳")</f>
      </c>
    </row>
    <row r="34" spans="1:9" ht="19.5" customHeight="1">
      <c r="A34" s="99">
        <v>14</v>
      </c>
      <c r="B34" s="98"/>
      <c r="C34" s="89"/>
      <c r="D34" s="50"/>
      <c r="E34" s="42"/>
      <c r="F34" s="42"/>
      <c r="G34" s="42"/>
      <c r="H34" s="43"/>
      <c r="I34" s="44">
        <f>IF(H34="","",DATEDIF(H34,H7,"Y")&amp;"歳")</f>
      </c>
    </row>
    <row r="35" spans="1:9" ht="19.5" customHeight="1">
      <c r="A35" s="99"/>
      <c r="B35" s="98"/>
      <c r="C35" s="90"/>
      <c r="D35" s="51"/>
      <c r="E35" s="45"/>
      <c r="F35" s="45"/>
      <c r="G35" s="45"/>
      <c r="H35" s="46"/>
      <c r="I35" s="21">
        <f>IF(H35="","",DATEDIF(H35,H7,"Y")&amp;"歳")</f>
      </c>
    </row>
    <row r="36" ht="7.5" customHeight="1"/>
    <row r="37" spans="2:7" ht="18" customHeight="1" thickBot="1">
      <c r="B37" s="95" t="s">
        <v>15</v>
      </c>
      <c r="C37" s="95"/>
      <c r="D37" s="95"/>
      <c r="E37" s="47"/>
      <c r="F37" s="47"/>
      <c r="G37" s="47"/>
    </row>
    <row r="38" spans="2:9" ht="18" customHeight="1">
      <c r="B38" s="95" t="s">
        <v>17</v>
      </c>
      <c r="C38" s="95"/>
      <c r="D38" s="95"/>
      <c r="E38" s="48"/>
      <c r="F38" s="48"/>
      <c r="G38" s="96" t="s">
        <v>48</v>
      </c>
      <c r="H38" s="104" t="s">
        <v>55</v>
      </c>
      <c r="I38" s="105"/>
    </row>
    <row r="39" spans="2:9" ht="18" customHeight="1" thickBot="1">
      <c r="B39" s="10" t="s">
        <v>44</v>
      </c>
      <c r="D39" s="18"/>
      <c r="E39" s="47"/>
      <c r="F39" s="47"/>
      <c r="G39" s="97"/>
      <c r="H39" s="106"/>
      <c r="I39" s="107"/>
    </row>
    <row r="40" spans="2:7" ht="18" customHeight="1">
      <c r="B40" s="19" t="s">
        <v>18</v>
      </c>
      <c r="C40" s="19"/>
      <c r="D40" s="18" t="s">
        <v>45</v>
      </c>
      <c r="E40" s="47"/>
      <c r="F40" s="18" t="s">
        <v>46</v>
      </c>
      <c r="G40" s="47"/>
    </row>
    <row r="41" spans="2:9" ht="15" customHeight="1">
      <c r="B41" s="11" t="s">
        <v>19</v>
      </c>
      <c r="C41" s="11"/>
      <c r="D41" t="s">
        <v>20</v>
      </c>
      <c r="E41" s="8" t="s">
        <v>192</v>
      </c>
      <c r="F41" s="12"/>
      <c r="G41" s="13" t="str">
        <f>"）　　　"</f>
        <v>）　　　</v>
      </c>
      <c r="H41" s="66">
        <f>2500*F41</f>
        <v>0</v>
      </c>
      <c r="I41" s="13" t="s">
        <v>21</v>
      </c>
    </row>
    <row r="42" spans="2:9" ht="15" customHeight="1">
      <c r="B42" s="11" t="s">
        <v>19</v>
      </c>
      <c r="C42" s="11"/>
      <c r="D42" t="s">
        <v>1</v>
      </c>
      <c r="E42" s="8" t="s">
        <v>193</v>
      </c>
      <c r="F42" s="12"/>
      <c r="G42" s="13" t="str">
        <f>"）　　　"</f>
        <v>）　　　</v>
      </c>
      <c r="H42" s="66">
        <f>5000*F42</f>
        <v>0</v>
      </c>
      <c r="I42" s="13" t="s">
        <v>21</v>
      </c>
    </row>
    <row r="43" spans="2:9" ht="15" customHeight="1">
      <c r="B43" s="10" t="s">
        <v>22</v>
      </c>
      <c r="D43" t="s">
        <v>1</v>
      </c>
      <c r="E43" s="8" t="s">
        <v>193</v>
      </c>
      <c r="F43" s="12"/>
      <c r="G43" s="13" t="str">
        <f>"）　　　"</f>
        <v>）　　　</v>
      </c>
      <c r="H43" s="66">
        <f>5000*F43</f>
        <v>0</v>
      </c>
      <c r="I43" s="13" t="s">
        <v>21</v>
      </c>
    </row>
    <row r="44" spans="2:9" ht="15" customHeight="1">
      <c r="B44" s="11" t="s">
        <v>23</v>
      </c>
      <c r="C44" s="11"/>
      <c r="D44" t="s">
        <v>20</v>
      </c>
      <c r="E44" s="8" t="s">
        <v>194</v>
      </c>
      <c r="F44" s="12"/>
      <c r="G44" s="13" t="str">
        <f>"）　　　"</f>
        <v>）　　　</v>
      </c>
      <c r="H44" s="66">
        <f>1500*F44</f>
        <v>0</v>
      </c>
      <c r="I44" s="13" t="s">
        <v>21</v>
      </c>
    </row>
    <row r="45" spans="2:9" ht="15" customHeight="1" thickBot="1">
      <c r="B45" s="11" t="s">
        <v>23</v>
      </c>
      <c r="C45" s="11"/>
      <c r="D45" s="14" t="s">
        <v>1</v>
      </c>
      <c r="E45" s="15" t="s">
        <v>195</v>
      </c>
      <c r="F45" s="16"/>
      <c r="G45" s="13" t="str">
        <f>"）　　　"</f>
        <v>）　　　</v>
      </c>
      <c r="H45" s="67">
        <f>3000*F45</f>
        <v>0</v>
      </c>
      <c r="I45" s="17" t="s">
        <v>21</v>
      </c>
    </row>
    <row r="46" spans="2:9" ht="15" customHeight="1" thickTop="1">
      <c r="B46" s="52"/>
      <c r="C46" s="56"/>
      <c r="G46" s="53" t="s">
        <v>24</v>
      </c>
      <c r="H46" s="68">
        <f>SUM(H41:H45)</f>
        <v>0</v>
      </c>
      <c r="I46" s="54" t="s">
        <v>21</v>
      </c>
    </row>
    <row r="47" spans="2:3" ht="15.75" customHeight="1">
      <c r="B47" s="13" t="s">
        <v>47</v>
      </c>
      <c r="C47" s="13"/>
    </row>
    <row r="48" spans="2:9" ht="15.75" customHeight="1">
      <c r="B48" s="11" t="s">
        <v>25</v>
      </c>
      <c r="C48" s="11"/>
      <c r="D48"/>
      <c r="E48"/>
      <c r="G48" s="55" t="s">
        <v>26</v>
      </c>
      <c r="H48" s="49"/>
      <c r="I48" s="47" t="s">
        <v>21</v>
      </c>
    </row>
  </sheetData>
  <sheetProtection formatCells="0"/>
  <mergeCells count="28">
    <mergeCell ref="C26:C27"/>
    <mergeCell ref="C24:C25"/>
    <mergeCell ref="C32:C33"/>
    <mergeCell ref="H38:I39"/>
    <mergeCell ref="B37:D37"/>
    <mergeCell ref="B38:D38"/>
    <mergeCell ref="G38:G39"/>
    <mergeCell ref="C34:C35"/>
    <mergeCell ref="B30:B31"/>
    <mergeCell ref="B32:B33"/>
    <mergeCell ref="A34:A35"/>
    <mergeCell ref="A32:A33"/>
    <mergeCell ref="A30:A31"/>
    <mergeCell ref="A28:A29"/>
    <mergeCell ref="C30:C31"/>
    <mergeCell ref="C28:C29"/>
    <mergeCell ref="B28:B29"/>
    <mergeCell ref="B34:B35"/>
    <mergeCell ref="A26:A27"/>
    <mergeCell ref="A24:A25"/>
    <mergeCell ref="A22:A23"/>
    <mergeCell ref="A1:I1"/>
    <mergeCell ref="B22:B23"/>
    <mergeCell ref="B24:B25"/>
    <mergeCell ref="B26:B27"/>
    <mergeCell ref="C22:C23"/>
    <mergeCell ref="F2:I2"/>
    <mergeCell ref="F4:I5"/>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H1"/>
    </sheetView>
  </sheetViews>
  <sheetFormatPr defaultColWidth="9.00390625" defaultRowHeight="13.5"/>
  <cols>
    <col min="1" max="4" width="12.50390625" style="0" bestFit="1" customWidth="1"/>
    <col min="5" max="5" width="13.875" style="0" bestFit="1" customWidth="1"/>
    <col min="6" max="6" width="11.50390625" style="0" bestFit="1" customWidth="1"/>
    <col min="7" max="7" width="13.875" style="0" bestFit="1" customWidth="1"/>
    <col min="8" max="8" width="12.75390625" style="0" bestFit="1" customWidth="1"/>
  </cols>
  <sheetData>
    <row r="1" spans="1:8" ht="39" customHeight="1">
      <c r="A1" s="108" t="s">
        <v>104</v>
      </c>
      <c r="B1" s="108"/>
      <c r="C1" s="109"/>
      <c r="D1" s="109"/>
      <c r="E1" s="109"/>
      <c r="F1" s="109"/>
      <c r="G1" s="109"/>
      <c r="H1" s="109"/>
    </row>
    <row r="2" ht="13.5" customHeight="1"/>
    <row r="3" spans="1:8" ht="13.5">
      <c r="A3" s="110" t="s">
        <v>105</v>
      </c>
      <c r="B3" s="111"/>
      <c r="C3" s="110" t="s">
        <v>106</v>
      </c>
      <c r="D3" s="111"/>
      <c r="E3" s="71" t="s">
        <v>107</v>
      </c>
      <c r="F3" s="71" t="s">
        <v>107</v>
      </c>
      <c r="G3" s="71" t="s">
        <v>123</v>
      </c>
      <c r="H3" s="71" t="s">
        <v>123</v>
      </c>
    </row>
    <row r="4" spans="1:8" ht="25.5" customHeight="1">
      <c r="A4" s="112" t="s">
        <v>125</v>
      </c>
      <c r="B4" s="113"/>
      <c r="C4" s="112" t="s">
        <v>125</v>
      </c>
      <c r="D4" s="113"/>
      <c r="E4" s="80" t="s">
        <v>109</v>
      </c>
      <c r="F4" s="72" t="s">
        <v>108</v>
      </c>
      <c r="G4" s="80" t="s">
        <v>109</v>
      </c>
      <c r="H4" s="72" t="s">
        <v>108</v>
      </c>
    </row>
    <row r="5" spans="1:8" ht="13.5">
      <c r="A5" s="73" t="s">
        <v>126</v>
      </c>
      <c r="B5" s="73" t="s">
        <v>169</v>
      </c>
      <c r="C5" s="73" t="s">
        <v>127</v>
      </c>
      <c r="D5" s="73" t="s">
        <v>163</v>
      </c>
      <c r="E5" s="73" t="s">
        <v>128</v>
      </c>
      <c r="F5" s="73" t="s">
        <v>129</v>
      </c>
      <c r="G5" s="74" t="s">
        <v>130</v>
      </c>
      <c r="H5" s="74" t="s">
        <v>131</v>
      </c>
    </row>
    <row r="6" spans="1:8" ht="13.5">
      <c r="A6" s="73" t="s">
        <v>132</v>
      </c>
      <c r="B6" s="73" t="s">
        <v>173</v>
      </c>
      <c r="C6" s="73" t="s">
        <v>133</v>
      </c>
      <c r="D6" s="73" t="s">
        <v>167</v>
      </c>
      <c r="E6" s="73" t="s">
        <v>134</v>
      </c>
      <c r="F6" s="81"/>
      <c r="G6" s="73" t="s">
        <v>135</v>
      </c>
      <c r="H6" s="73" t="s">
        <v>136</v>
      </c>
    </row>
    <row r="7" spans="1:8" ht="13.5">
      <c r="A7" s="73" t="s">
        <v>137</v>
      </c>
      <c r="B7" s="73" t="s">
        <v>175</v>
      </c>
      <c r="C7" s="73" t="s">
        <v>138</v>
      </c>
      <c r="D7" s="73" t="s">
        <v>170</v>
      </c>
      <c r="E7" s="73" t="s">
        <v>139</v>
      </c>
      <c r="F7" s="81"/>
      <c r="G7" s="73" t="s">
        <v>140</v>
      </c>
      <c r="H7" s="73" t="s">
        <v>141</v>
      </c>
    </row>
    <row r="8" spans="1:8" ht="13.5">
      <c r="A8" s="73" t="s">
        <v>142</v>
      </c>
      <c r="B8" s="73" t="s">
        <v>177</v>
      </c>
      <c r="C8" s="73" t="s">
        <v>143</v>
      </c>
      <c r="D8" s="73" t="s">
        <v>174</v>
      </c>
      <c r="E8" s="73" t="s">
        <v>144</v>
      </c>
      <c r="F8" s="81"/>
      <c r="G8" s="73" t="s">
        <v>145</v>
      </c>
      <c r="H8" s="73" t="s">
        <v>146</v>
      </c>
    </row>
    <row r="9" spans="1:8" ht="13.5">
      <c r="A9" s="73" t="s">
        <v>147</v>
      </c>
      <c r="B9" s="73" t="s">
        <v>179</v>
      </c>
      <c r="C9" s="73" t="s">
        <v>148</v>
      </c>
      <c r="D9" s="73" t="s">
        <v>176</v>
      </c>
      <c r="E9" s="73" t="s">
        <v>149</v>
      </c>
      <c r="F9" s="81"/>
      <c r="G9" s="73" t="s">
        <v>150</v>
      </c>
      <c r="H9" s="73" t="s">
        <v>151</v>
      </c>
    </row>
    <row r="10" spans="1:8" ht="13.5">
      <c r="A10" s="73" t="s">
        <v>152</v>
      </c>
      <c r="B10" s="73" t="s">
        <v>181</v>
      </c>
      <c r="C10" s="73" t="s">
        <v>153</v>
      </c>
      <c r="D10" s="73" t="s">
        <v>178</v>
      </c>
      <c r="E10" s="73" t="s">
        <v>154</v>
      </c>
      <c r="F10" s="81"/>
      <c r="G10" s="73" t="s">
        <v>155</v>
      </c>
      <c r="H10" s="73" t="s">
        <v>156</v>
      </c>
    </row>
    <row r="11" spans="1:8" ht="13.5">
      <c r="A11" s="73" t="s">
        <v>157</v>
      </c>
      <c r="B11" s="73" t="s">
        <v>183</v>
      </c>
      <c r="C11" s="73" t="s">
        <v>158</v>
      </c>
      <c r="D11" s="73"/>
      <c r="E11" s="73" t="s">
        <v>159</v>
      </c>
      <c r="F11" s="81"/>
      <c r="G11" s="73" t="s">
        <v>160</v>
      </c>
      <c r="H11" s="73" t="s">
        <v>161</v>
      </c>
    </row>
    <row r="12" spans="1:8" ht="13.5">
      <c r="A12" s="73" t="s">
        <v>162</v>
      </c>
      <c r="B12" s="73"/>
      <c r="C12" s="73" t="s">
        <v>180</v>
      </c>
      <c r="D12" s="73"/>
      <c r="E12" s="73" t="s">
        <v>164</v>
      </c>
      <c r="F12" s="81"/>
      <c r="G12" s="81"/>
      <c r="H12" s="73" t="s">
        <v>165</v>
      </c>
    </row>
    <row r="13" spans="1:8" ht="13.5">
      <c r="A13" s="73" t="s">
        <v>166</v>
      </c>
      <c r="B13" s="73"/>
      <c r="C13" s="73" t="s">
        <v>182</v>
      </c>
      <c r="D13" s="73"/>
      <c r="E13" s="73" t="s">
        <v>168</v>
      </c>
      <c r="F13" s="81"/>
      <c r="G13" s="81"/>
      <c r="H13" s="73" t="s">
        <v>172</v>
      </c>
    </row>
    <row r="14" spans="1:8" ht="13.5">
      <c r="A14" s="73"/>
      <c r="B14" s="73"/>
      <c r="C14" s="73" t="s">
        <v>184</v>
      </c>
      <c r="D14" s="73"/>
      <c r="E14" s="73" t="s">
        <v>171</v>
      </c>
      <c r="F14" s="81"/>
      <c r="G14" s="81"/>
      <c r="H14" s="81"/>
    </row>
    <row r="15" spans="1:8" ht="13.5">
      <c r="A15" s="73"/>
      <c r="B15" s="73"/>
      <c r="C15" s="73" t="s">
        <v>185</v>
      </c>
      <c r="D15" s="73"/>
      <c r="E15" s="81"/>
      <c r="F15" s="81"/>
      <c r="G15" s="81"/>
      <c r="H15" s="81"/>
    </row>
  </sheetData>
  <sheetProtection/>
  <mergeCells count="5">
    <mergeCell ref="A1:H1"/>
    <mergeCell ref="A3:B3"/>
    <mergeCell ref="A4:B4"/>
    <mergeCell ref="C3:D3"/>
    <mergeCell ref="C4:D4"/>
  </mergeCells>
  <printOptions/>
  <pageMargins left="0.7086614173228347" right="0.7086614173228347" top="0.7480314960629921" bottom="0.7480314960629921" header="0.31496062992125984" footer="0.31496062992125984"/>
  <pageSetup orientation="landscape" paperSize="9" scale="1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2016-03-12T03:54:16Z</dcterms:created>
  <dcterms:modified xsi:type="dcterms:W3CDTF">2016-03-12T03:54:25Z</dcterms:modified>
  <cp:category/>
  <cp:version/>
  <cp:contentType/>
  <cp:contentStatus/>
</cp:coreProperties>
</file>